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Implementation/Surveys/Score Cards/2023 workgroup score cards/Diabetes Care/"/>
    </mc:Choice>
  </mc:AlternateContent>
  <xr:revisionPtr revIDLastSave="0" documentId="8_{8A40994F-3B5B-4376-9E2B-8CE6562DEC55}" xr6:coauthVersionLast="47" xr6:coauthVersionMax="47" xr10:uidLastSave="{00000000-0000-0000-0000-000000000000}"/>
  <bookViews>
    <workbookView xWindow="40920" yWindow="5400" windowWidth="29040" windowHeight="15840" activeTab="1" xr2:uid="{A63BDEEC-11A4-4B4C-849E-C8005D1A1CE6}"/>
  </bookViews>
  <sheets>
    <sheet name="Diabetes_Dental Plans" sheetId="1" r:id="rId1"/>
    <sheet name="Equity" sheetId="2" r:id="rId2"/>
    <sheet name="Bariers &amp; Enablers" sheetId="4" r:id="rId3"/>
    <sheet name="Survey Questions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12" i="1"/>
  <c r="C1" i="1"/>
</calcChain>
</file>

<file path=xl/sharedStrings.xml><?xml version="1.0" encoding="utf-8"?>
<sst xmlns="http://schemas.openxmlformats.org/spreadsheetml/2006/main" count="216" uniqueCount="113">
  <si>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</si>
  <si>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</si>
  <si>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</si>
  <si>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</si>
  <si>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</si>
  <si>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</si>
  <si>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https://www.qualityhealth.org/bree/wp-content/uploads/sites/8/2020/11/Recommendations-Repro-Health-FINAL-2020.pdf</t>
  </si>
  <si>
    <t>SCORE</t>
  </si>
  <si>
    <t>Comments</t>
  </si>
  <si>
    <t>0 -No action taken; 1 -Actively considering adoption; 2 -Some/similar adoption; 3 -Full adoption</t>
  </si>
  <si>
    <t>Item 1</t>
  </si>
  <si>
    <t>Patients with a diagnosis of diabetes and periodontal disease are covered for 4 periodontal visits annually</t>
  </si>
  <si>
    <t>Item 2</t>
  </si>
  <si>
    <t>Patients with a diagnsosis of Diabetes covered for full-mouth subgingival instrumentation</t>
  </si>
  <si>
    <t>Organization tracks and reports on metrics (yes,no)</t>
  </si>
  <si>
    <t>Metric 1</t>
  </si>
  <si>
    <t>Percent of patients who have been screened for a primary care provider visit in the last six months</t>
  </si>
  <si>
    <t>Current outcome for metrics:</t>
  </si>
  <si>
    <t>Additional Comments:</t>
  </si>
  <si>
    <t>Organization collects data in discrete fields for:</t>
  </si>
  <si>
    <t>Race and ethnicity</t>
  </si>
  <si>
    <t>Language</t>
  </si>
  <si>
    <t>Item 3</t>
  </si>
  <si>
    <t>Sex assigned at birth/gender</t>
  </si>
  <si>
    <t>Item 4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</si>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</sst>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6" fillId="3" borderId="2" xfId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7FB1-DF4A-4C29-AA4C-4F1B324C2600}">
  <dimension ref="A1:D21"/>
  <sheetViews>
    <sheetView workbookViewId="0">
      <selection activeCell="B31" sqref="B31"/>
    </sheetView>
  </sheetViews>
  <sheetFormatPr defaultRowHeight="14.25" x14ac:dyDescent="0.45"/>
  <cols>
    <col min="2" max="2" width="68" customWidth="1"/>
    <col min="3" max="3" width="28.33203125" customWidth="1"/>
    <col min="4" max="4" width="41.132812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4"/>
      <c r="D3" s="4"/>
    </row>
    <row r="4" spans="1:4" ht="14.65" thickBot="1" x14ac:dyDescent="0.5">
      <c r="A4" s="1"/>
      <c r="B4" s="5" t="s">
        <v>2</v>
      </c>
      <c r="C4" s="6"/>
      <c r="D4" s="5"/>
    </row>
    <row r="5" spans="1:4" ht="14.65" thickBot="1" x14ac:dyDescent="0.5">
      <c r="A5" s="1"/>
      <c r="B5" s="5" t="s">
        <v>3</v>
      </c>
      <c r="C5" s="6"/>
      <c r="D5" s="5"/>
    </row>
    <row r="6" spans="1:4" ht="14.65" thickBot="1" x14ac:dyDescent="0.5">
      <c r="A6" s="1"/>
      <c r="B6" s="4" t="s">
        <v>4</v>
      </c>
      <c r="C6" s="6"/>
      <c r="D6" s="5"/>
    </row>
    <row r="7" spans="1:4" ht="14.65" thickBot="1" x14ac:dyDescent="0.5">
      <c r="A7" s="1"/>
      <c r="B7" s="4" t="s">
        <v>5</v>
      </c>
      <c r="C7" s="6"/>
      <c r="D7" s="5"/>
    </row>
    <row r="8" spans="1:4" x14ac:dyDescent="0.45">
      <c r="A8" s="1"/>
      <c r="B8" s="7"/>
      <c r="C8" s="7"/>
      <c r="D8" s="7"/>
    </row>
    <row r="9" spans="1:4" x14ac:dyDescent="0.45">
      <c r="A9" s="1"/>
      <c r="B9" s="8" t="s">
        <v>6</v>
      </c>
      <c r="C9" s="7"/>
      <c r="D9" s="7"/>
    </row>
    <row r="10" spans="1:4" ht="14.65" thickBot="1" x14ac:dyDescent="0.5">
      <c r="B10" s="9"/>
    </row>
    <row r="11" spans="1:4" ht="15.75" customHeight="1" thickBot="1" x14ac:dyDescent="0.5">
      <c r="A11" s="10"/>
      <c r="B11" s="11"/>
      <c r="C11" s="12" t="s">
        <v>7</v>
      </c>
      <c r="D11" s="12" t="s">
        <v>8</v>
      </c>
    </row>
    <row r="12" spans="1:4" s="13" customFormat="1" ht="28.9" customHeight="1" thickBot="1" x14ac:dyDescent="0.5">
      <c r="B12" s="14" t="s">
        <v>9</v>
      </c>
      <c r="C12" s="14" t="e">
        <f t="shared" ref="C12" si="0">AVERAGE(C13:C14)</f>
        <v>#DIV/0!</v>
      </c>
      <c r="D12" s="14"/>
    </row>
    <row r="13" spans="1:4" ht="28.9" thickBot="1" x14ac:dyDescent="0.5">
      <c r="A13" s="15" t="s">
        <v>10</v>
      </c>
      <c r="B13" s="4" t="s">
        <v>11</v>
      </c>
      <c r="C13" s="16"/>
      <c r="D13" s="12"/>
    </row>
    <row r="14" spans="1:4" ht="28.9" thickBot="1" x14ac:dyDescent="0.5">
      <c r="A14" s="15" t="s">
        <v>12</v>
      </c>
      <c r="B14" s="4" t="s">
        <v>13</v>
      </c>
      <c r="C14" s="16"/>
      <c r="D14" s="12"/>
    </row>
    <row r="15" spans="1:4" ht="14.65" thickBot="1" x14ac:dyDescent="0.5">
      <c r="A15" s="15"/>
      <c r="B15" s="17" t="s">
        <v>14</v>
      </c>
      <c r="C15" s="18"/>
      <c r="D15" s="18"/>
    </row>
    <row r="16" spans="1:4" ht="28.9" thickBot="1" x14ac:dyDescent="0.5">
      <c r="A16" s="15" t="s">
        <v>15</v>
      </c>
      <c r="B16" s="19" t="s">
        <v>16</v>
      </c>
      <c r="C16" s="16"/>
      <c r="D16" s="12"/>
    </row>
    <row r="17" spans="1:4" ht="14.65" thickBot="1" x14ac:dyDescent="0.5">
      <c r="A17" s="15"/>
      <c r="B17" s="17" t="s">
        <v>17</v>
      </c>
      <c r="C17" s="18"/>
      <c r="D17" s="18"/>
    </row>
    <row r="18" spans="1:4" ht="28.9" thickBot="1" x14ac:dyDescent="0.5">
      <c r="A18" s="15" t="s">
        <v>15</v>
      </c>
      <c r="B18" s="19" t="s">
        <v>16</v>
      </c>
      <c r="C18" s="16"/>
      <c r="D18" s="12"/>
    </row>
    <row r="19" spans="1:4" ht="36.75" customHeight="1" thickBot="1" x14ac:dyDescent="0.5">
      <c r="B19" s="4" t="s">
        <v>18</v>
      </c>
      <c r="C19" s="4"/>
      <c r="D19" s="20"/>
    </row>
    <row r="20" spans="1:4" x14ac:dyDescent="0.45">
      <c r="B20" s="7"/>
      <c r="C20" s="7"/>
    </row>
    <row r="21" spans="1:4" x14ac:dyDescent="0.45">
      <c r="B2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D004-9856-4B2D-9179-A99F9CF1809B}">
  <dimension ref="A1:E43"/>
  <sheetViews>
    <sheetView tabSelected="1" topLeftCell="A9" workbookViewId="0">
      <selection activeCell="G15" sqref="G15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21"/>
      <c r="D2" s="21"/>
      <c r="E2" s="21"/>
    </row>
    <row r="3" spans="1:5" ht="14.65" thickBot="1" x14ac:dyDescent="0.5">
      <c r="A3" s="1"/>
      <c r="B3" s="4" t="s">
        <v>1</v>
      </c>
      <c r="C3" s="22"/>
      <c r="D3" s="23"/>
      <c r="E3" s="23"/>
    </row>
    <row r="4" spans="1:5" ht="14.65" thickBot="1" x14ac:dyDescent="0.5">
      <c r="A4" s="1"/>
      <c r="B4" s="5" t="s">
        <v>2</v>
      </c>
      <c r="C4" s="24"/>
      <c r="D4" s="25"/>
      <c r="E4" s="25"/>
    </row>
    <row r="5" spans="1:5" ht="14.65" thickBot="1" x14ac:dyDescent="0.5">
      <c r="A5" s="1"/>
      <c r="B5" s="5" t="s">
        <v>3</v>
      </c>
      <c r="C5" s="24"/>
      <c r="D5" s="25"/>
      <c r="E5" s="25"/>
    </row>
    <row r="6" spans="1:5" ht="14.65" thickBot="1" x14ac:dyDescent="0.5">
      <c r="A6" s="1"/>
      <c r="B6" s="4" t="s">
        <v>4</v>
      </c>
      <c r="C6" s="24"/>
      <c r="D6" s="25"/>
      <c r="E6" s="25"/>
    </row>
    <row r="7" spans="1:5" ht="14.65" thickBot="1" x14ac:dyDescent="0.5">
      <c r="A7" s="1"/>
      <c r="B7" s="4" t="s">
        <v>5</v>
      </c>
      <c r="C7" s="24"/>
      <c r="D7" s="25"/>
      <c r="E7" s="26"/>
    </row>
    <row r="8" spans="1:5" x14ac:dyDescent="0.45">
      <c r="A8" s="1"/>
      <c r="B8" s="7"/>
      <c r="C8" s="7"/>
      <c r="D8" s="7"/>
      <c r="E8" s="27"/>
    </row>
    <row r="9" spans="1:5" x14ac:dyDescent="0.45">
      <c r="A9" s="1"/>
      <c r="B9" s="7"/>
      <c r="C9" s="7"/>
      <c r="D9" s="7"/>
      <c r="E9" s="27"/>
    </row>
    <row r="10" spans="1:5" ht="14.65" thickBot="1" x14ac:dyDescent="0.5">
      <c r="B10" s="9"/>
    </row>
    <row r="11" spans="1:5" ht="15.75" customHeight="1" thickBot="1" x14ac:dyDescent="0.5">
      <c r="A11" s="10"/>
      <c r="B11" s="11"/>
      <c r="C11" s="12" t="s">
        <v>7</v>
      </c>
      <c r="D11" s="12" t="s">
        <v>7</v>
      </c>
      <c r="E11" s="12" t="s">
        <v>7</v>
      </c>
    </row>
    <row r="12" spans="1:5" ht="28.9" customHeight="1" thickBot="1" x14ac:dyDescent="0.5">
      <c r="B12" s="4" t="s">
        <v>9</v>
      </c>
      <c r="C12" s="16" t="e">
        <f>AVERAGE(C14:C39)</f>
        <v>#DIV/0!</v>
      </c>
      <c r="D12" s="16" t="e">
        <f t="shared" ref="D12:E12" si="0">AVERAGE(D14:D39)</f>
        <v>#DIV/0!</v>
      </c>
      <c r="E12" s="16" t="e">
        <f t="shared" si="0"/>
        <v>#DIV/0!</v>
      </c>
    </row>
    <row r="13" spans="1:5" ht="14.65" thickBot="1" x14ac:dyDescent="0.5">
      <c r="A13" s="15"/>
      <c r="B13" s="28" t="s">
        <v>19</v>
      </c>
      <c r="C13" s="18"/>
      <c r="D13" s="29"/>
      <c r="E13" s="29"/>
    </row>
    <row r="14" spans="1:5" ht="14.65" thickBot="1" x14ac:dyDescent="0.5">
      <c r="A14" s="15" t="s">
        <v>10</v>
      </c>
      <c r="B14" s="30" t="s">
        <v>20</v>
      </c>
      <c r="C14" s="16"/>
      <c r="D14" s="16"/>
      <c r="E14" s="4"/>
    </row>
    <row r="15" spans="1:5" ht="14.65" thickBot="1" x14ac:dyDescent="0.5">
      <c r="A15" s="15" t="s">
        <v>12</v>
      </c>
      <c r="B15" s="30" t="s">
        <v>21</v>
      </c>
      <c r="C15" s="16"/>
      <c r="D15" s="16"/>
      <c r="E15" s="4"/>
    </row>
    <row r="16" spans="1:5" ht="14.65" thickBot="1" x14ac:dyDescent="0.5">
      <c r="A16" s="15" t="s">
        <v>22</v>
      </c>
      <c r="B16" s="30" t="s">
        <v>23</v>
      </c>
      <c r="C16" s="16"/>
      <c r="D16" s="16"/>
      <c r="E16" s="4"/>
    </row>
    <row r="17" spans="1:5" ht="14.65" thickBot="1" x14ac:dyDescent="0.5">
      <c r="A17" s="15" t="s">
        <v>24</v>
      </c>
      <c r="B17" s="30" t="s">
        <v>25</v>
      </c>
      <c r="C17" s="16"/>
      <c r="D17" s="16"/>
      <c r="E17" s="4"/>
    </row>
    <row r="18" spans="1:5" ht="14.65" thickBot="1" x14ac:dyDescent="0.5">
      <c r="A18" s="15" t="s">
        <v>26</v>
      </c>
      <c r="B18" s="30" t="s">
        <v>27</v>
      </c>
      <c r="C18" s="16"/>
      <c r="D18" s="16"/>
      <c r="E18" s="4"/>
    </row>
    <row r="19" spans="1:5" ht="28.9" thickBot="1" x14ac:dyDescent="0.5">
      <c r="A19" s="15"/>
      <c r="B19" s="31" t="s">
        <v>28</v>
      </c>
      <c r="C19" s="18"/>
      <c r="D19" s="18"/>
      <c r="E19" s="17"/>
    </row>
    <row r="20" spans="1:5" ht="14.65" thickBot="1" x14ac:dyDescent="0.5">
      <c r="A20" s="15" t="s">
        <v>29</v>
      </c>
      <c r="B20" s="30" t="s">
        <v>30</v>
      </c>
      <c r="C20" s="16"/>
      <c r="D20" s="16"/>
      <c r="E20" s="4"/>
    </row>
    <row r="21" spans="1:5" ht="14.65" thickBot="1" x14ac:dyDescent="0.5">
      <c r="A21" s="15" t="s">
        <v>31</v>
      </c>
      <c r="B21" s="30" t="s">
        <v>32</v>
      </c>
      <c r="C21" s="16"/>
      <c r="D21" s="16"/>
      <c r="E21" s="4"/>
    </row>
    <row r="22" spans="1:5" ht="14.65" thickBot="1" x14ac:dyDescent="0.5">
      <c r="A22" s="15" t="s">
        <v>33</v>
      </c>
      <c r="B22" s="30" t="s">
        <v>34</v>
      </c>
      <c r="C22" s="16"/>
      <c r="D22" s="16"/>
      <c r="E22" s="4"/>
    </row>
    <row r="23" spans="1:5" ht="14.65" thickBot="1" x14ac:dyDescent="0.5">
      <c r="A23" s="15" t="s">
        <v>35</v>
      </c>
      <c r="B23" s="30" t="s">
        <v>36</v>
      </c>
      <c r="C23" s="16"/>
      <c r="D23" s="16"/>
      <c r="E23" s="4"/>
    </row>
    <row r="24" spans="1:5" ht="14.65" thickBot="1" x14ac:dyDescent="0.5">
      <c r="A24" s="15" t="s">
        <v>37</v>
      </c>
      <c r="B24" s="30" t="s">
        <v>38</v>
      </c>
      <c r="C24" s="16"/>
      <c r="D24" s="16"/>
      <c r="E24" s="4"/>
    </row>
    <row r="25" spans="1:5" ht="14.65" thickBot="1" x14ac:dyDescent="0.5">
      <c r="A25" s="15" t="s">
        <v>39</v>
      </c>
      <c r="B25" s="30" t="s">
        <v>40</v>
      </c>
      <c r="C25" s="16"/>
      <c r="D25" s="16"/>
      <c r="E25" s="4"/>
    </row>
    <row r="26" spans="1:5" ht="14.65" thickBot="1" x14ac:dyDescent="0.5">
      <c r="A26" s="15"/>
      <c r="B26" s="31" t="s">
        <v>19</v>
      </c>
      <c r="C26" s="18"/>
      <c r="D26" s="18"/>
      <c r="E26" s="17"/>
    </row>
    <row r="27" spans="1:5" ht="14.65" thickBot="1" x14ac:dyDescent="0.5">
      <c r="A27" s="15" t="s">
        <v>41</v>
      </c>
      <c r="B27" s="30" t="s">
        <v>42</v>
      </c>
      <c r="C27" s="16"/>
      <c r="D27" s="16"/>
      <c r="E27" s="4"/>
    </row>
    <row r="28" spans="1:5" ht="14.65" thickBot="1" x14ac:dyDescent="0.5">
      <c r="A28" s="15" t="s">
        <v>43</v>
      </c>
      <c r="B28" s="30" t="s">
        <v>44</v>
      </c>
      <c r="C28" s="16"/>
      <c r="D28" s="16"/>
      <c r="E28" s="4"/>
    </row>
    <row r="29" spans="1:5" ht="14.65" thickBot="1" x14ac:dyDescent="0.5">
      <c r="A29" s="15" t="s">
        <v>45</v>
      </c>
      <c r="B29" s="30" t="s">
        <v>46</v>
      </c>
      <c r="C29" s="16"/>
      <c r="D29" s="16"/>
      <c r="E29" s="4"/>
    </row>
    <row r="30" spans="1:5" ht="28.9" thickBot="1" x14ac:dyDescent="0.5">
      <c r="A30" s="15"/>
      <c r="B30" s="28" t="s">
        <v>47</v>
      </c>
      <c r="C30" s="18"/>
      <c r="D30" s="18"/>
      <c r="E30" s="17"/>
    </row>
    <row r="31" spans="1:5" ht="14.65" thickBot="1" x14ac:dyDescent="0.5">
      <c r="A31" s="15" t="s">
        <v>48</v>
      </c>
      <c r="B31" s="30" t="s">
        <v>20</v>
      </c>
      <c r="C31" s="16"/>
      <c r="D31" s="16"/>
      <c r="E31" s="4"/>
    </row>
    <row r="32" spans="1:5" ht="14.65" thickBot="1" x14ac:dyDescent="0.5">
      <c r="A32" s="15" t="s">
        <v>49</v>
      </c>
      <c r="B32" s="30" t="s">
        <v>21</v>
      </c>
      <c r="C32" s="16"/>
      <c r="D32" s="16"/>
      <c r="E32" s="4"/>
    </row>
    <row r="33" spans="1:5" ht="14.65" thickBot="1" x14ac:dyDescent="0.5">
      <c r="A33" s="15" t="s">
        <v>50</v>
      </c>
      <c r="B33" s="30" t="s">
        <v>23</v>
      </c>
      <c r="C33" s="16"/>
      <c r="D33" s="16"/>
      <c r="E33" s="4"/>
    </row>
    <row r="34" spans="1:5" ht="14.65" thickBot="1" x14ac:dyDescent="0.5">
      <c r="A34" s="15" t="s">
        <v>51</v>
      </c>
      <c r="B34" s="30" t="s">
        <v>32</v>
      </c>
      <c r="C34" s="16"/>
      <c r="D34" s="16"/>
      <c r="E34" s="4"/>
    </row>
    <row r="35" spans="1:5" ht="14.65" thickBot="1" x14ac:dyDescent="0.5">
      <c r="A35" s="15" t="s">
        <v>52</v>
      </c>
      <c r="B35" s="30" t="s">
        <v>36</v>
      </c>
      <c r="C35" s="16"/>
      <c r="D35" s="16"/>
      <c r="E35" s="4"/>
    </row>
    <row r="36" spans="1:5" ht="14.65" thickBot="1" x14ac:dyDescent="0.5">
      <c r="A36" s="15" t="s">
        <v>53</v>
      </c>
      <c r="B36" s="30" t="s">
        <v>34</v>
      </c>
      <c r="C36" s="16"/>
      <c r="D36" s="16"/>
      <c r="E36" s="4"/>
    </row>
    <row r="37" spans="1:5" ht="14.65" thickBot="1" x14ac:dyDescent="0.5">
      <c r="A37" s="15" t="s">
        <v>54</v>
      </c>
      <c r="B37" s="30" t="s">
        <v>25</v>
      </c>
      <c r="C37" s="16"/>
      <c r="D37" s="16"/>
      <c r="E37" s="4"/>
    </row>
    <row r="38" spans="1:5" ht="14.65" thickBot="1" x14ac:dyDescent="0.5">
      <c r="A38" s="15" t="s">
        <v>55</v>
      </c>
      <c r="B38" s="30" t="s">
        <v>27</v>
      </c>
      <c r="C38" s="16"/>
      <c r="D38" s="16"/>
      <c r="E38" s="4"/>
    </row>
    <row r="39" spans="1:5" ht="58.15" customHeight="1" thickBot="1" x14ac:dyDescent="0.5">
      <c r="A39" s="15" t="s">
        <v>56</v>
      </c>
      <c r="B39" s="32" t="s">
        <v>57</v>
      </c>
      <c r="C39" s="16"/>
      <c r="D39" s="16"/>
      <c r="E39" s="4"/>
    </row>
    <row r="40" spans="1:5" ht="14.65" thickBot="1" x14ac:dyDescent="0.5">
      <c r="A40" s="15"/>
      <c r="B40" s="30" t="s">
        <v>58</v>
      </c>
      <c r="C40" s="16"/>
      <c r="D40" s="16"/>
      <c r="E40" s="4"/>
    </row>
    <row r="41" spans="1:5" ht="30" customHeight="1" thickBot="1" x14ac:dyDescent="0.5">
      <c r="B41" s="4" t="s">
        <v>18</v>
      </c>
      <c r="C41" s="4"/>
      <c r="D41" s="20"/>
      <c r="E41" s="20"/>
    </row>
    <row r="42" spans="1:5" x14ac:dyDescent="0.45">
      <c r="B42" s="7"/>
      <c r="C42" s="7"/>
    </row>
    <row r="43" spans="1:5" x14ac:dyDescent="0.45">
      <c r="B43" s="7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54C6-7D5E-45E4-A9C5-EE0C6249CA12}">
  <dimension ref="A1:O188"/>
  <sheetViews>
    <sheetView workbookViewId="0">
      <selection activeCell="F26" sqref="F26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" t="s">
        <v>0</v>
      </c>
    </row>
    <row r="2" spans="1:2" ht="14.65" thickBot="1" x14ac:dyDescent="0.5">
      <c r="A2" s="3"/>
    </row>
    <row r="3" spans="1:2" ht="14.65" thickBot="1" x14ac:dyDescent="0.5">
      <c r="A3" s="4" t="s">
        <v>84</v>
      </c>
      <c r="B3" s="40"/>
    </row>
    <row r="4" spans="1:2" ht="14.65" thickBot="1" x14ac:dyDescent="0.5">
      <c r="A4" s="5" t="s">
        <v>2</v>
      </c>
      <c r="B4" s="6"/>
    </row>
    <row r="5" spans="1:2" ht="14.65" thickBot="1" x14ac:dyDescent="0.5">
      <c r="A5" s="5" t="s">
        <v>3</v>
      </c>
      <c r="B5" s="6"/>
    </row>
    <row r="6" spans="1:2" ht="14.65" thickBot="1" x14ac:dyDescent="0.5">
      <c r="A6" s="5" t="s">
        <v>4</v>
      </c>
      <c r="B6" s="6"/>
    </row>
    <row r="7" spans="1:2" ht="14.65" thickBot="1" x14ac:dyDescent="0.5">
      <c r="A7" s="5" t="s">
        <v>5</v>
      </c>
      <c r="B7" s="6"/>
    </row>
    <row r="8" spans="1:2" x14ac:dyDescent="0.45">
      <c r="A8" s="9"/>
    </row>
    <row r="9" spans="1:2" x14ac:dyDescent="0.45">
      <c r="A9" s="8"/>
    </row>
    <row r="10" spans="1:2" x14ac:dyDescent="0.45">
      <c r="A10" s="2" t="s">
        <v>85</v>
      </c>
    </row>
    <row r="11" spans="1:2" ht="43.15" thickBot="1" x14ac:dyDescent="0.5">
      <c r="A11" s="7" t="s">
        <v>86</v>
      </c>
    </row>
    <row r="12" spans="1:2" ht="28.5" x14ac:dyDescent="0.45">
      <c r="A12" s="41"/>
      <c r="B12" s="42" t="s">
        <v>87</v>
      </c>
    </row>
    <row r="13" spans="1:2" ht="14.65" thickBot="1" x14ac:dyDescent="0.5">
      <c r="A13" s="43" t="s">
        <v>88</v>
      </c>
      <c r="B13" s="44" t="s">
        <v>89</v>
      </c>
    </row>
    <row r="14" spans="1:2" ht="14.65" thickBot="1" x14ac:dyDescent="0.5">
      <c r="A14" s="45" t="s">
        <v>90</v>
      </c>
      <c r="B14" s="4"/>
    </row>
    <row r="15" spans="1:2" ht="14.65" thickBot="1" x14ac:dyDescent="0.5">
      <c r="A15" s="45" t="s">
        <v>91</v>
      </c>
      <c r="B15" s="5"/>
    </row>
    <row r="16" spans="1:2" ht="14.65" thickBot="1" x14ac:dyDescent="0.5">
      <c r="A16" s="45" t="s">
        <v>92</v>
      </c>
      <c r="B16" s="5"/>
    </row>
    <row r="17" spans="1:2" ht="14.65" thickBot="1" x14ac:dyDescent="0.5">
      <c r="A17" s="45" t="s">
        <v>93</v>
      </c>
      <c r="B17" s="5"/>
    </row>
    <row r="18" spans="1:2" ht="14.65" thickBot="1" x14ac:dyDescent="0.5">
      <c r="A18" s="45" t="s">
        <v>94</v>
      </c>
      <c r="B18" s="5"/>
    </row>
    <row r="19" spans="1:2" ht="14.65" thickBot="1" x14ac:dyDescent="0.5">
      <c r="A19" s="45" t="s">
        <v>95</v>
      </c>
      <c r="B19" s="5"/>
    </row>
    <row r="20" spans="1:2" ht="14.65" thickBot="1" x14ac:dyDescent="0.5">
      <c r="A20" s="45" t="s">
        <v>96</v>
      </c>
      <c r="B20" s="5"/>
    </row>
    <row r="21" spans="1:2" ht="14.65" thickBot="1" x14ac:dyDescent="0.5">
      <c r="A21" s="45" t="s">
        <v>97</v>
      </c>
      <c r="B21" s="5"/>
    </row>
    <row r="22" spans="1:2" ht="14.65" thickBot="1" x14ac:dyDescent="0.5">
      <c r="A22" s="45" t="s">
        <v>98</v>
      </c>
      <c r="B22" s="5"/>
    </row>
    <row r="23" spans="1:2" ht="14.65" thickBot="1" x14ac:dyDescent="0.5">
      <c r="A23" s="45" t="s">
        <v>99</v>
      </c>
      <c r="B23" s="5"/>
    </row>
    <row r="24" spans="1:2" ht="14.65" thickBot="1" x14ac:dyDescent="0.5">
      <c r="A24" s="45" t="s">
        <v>100</v>
      </c>
      <c r="B24" s="5"/>
    </row>
    <row r="25" spans="1:2" ht="14.65" thickBot="1" x14ac:dyDescent="0.5">
      <c r="A25" s="45" t="s">
        <v>101</v>
      </c>
      <c r="B25" s="5"/>
    </row>
    <row r="26" spans="1:2" ht="14.65" thickBot="1" x14ac:dyDescent="0.5">
      <c r="A26" s="45" t="s">
        <v>102</v>
      </c>
      <c r="B26" s="5"/>
    </row>
    <row r="27" spans="1:2" ht="14.65" thickBot="1" x14ac:dyDescent="0.5">
      <c r="A27" s="45" t="s">
        <v>103</v>
      </c>
      <c r="B27" s="5"/>
    </row>
    <row r="28" spans="1:2" s="46" customFormat="1" ht="14.65" thickBot="1" x14ac:dyDescent="0.5">
      <c r="A28" s="45" t="s">
        <v>104</v>
      </c>
      <c r="B28" s="4"/>
    </row>
    <row r="29" spans="1:2" s="46" customFormat="1" ht="30" customHeight="1" thickBot="1" x14ac:dyDescent="0.5">
      <c r="A29" s="45" t="s">
        <v>105</v>
      </c>
      <c r="B29" s="4"/>
    </row>
    <row r="30" spans="1:2" s="46" customFormat="1" ht="14.65" thickBot="1" x14ac:dyDescent="0.5">
      <c r="A30" s="45"/>
      <c r="B30" s="4"/>
    </row>
    <row r="31" spans="1:2" s="46" customFormat="1" ht="14.65" thickBot="1" x14ac:dyDescent="0.5">
      <c r="A31" s="45"/>
      <c r="B31" s="4"/>
    </row>
    <row r="32" spans="1:2" s="46" customFormat="1" ht="14.65" thickBot="1" x14ac:dyDescent="0.5">
      <c r="A32" s="45"/>
      <c r="B32" s="4"/>
    </row>
    <row r="35" spans="1:2" ht="43.15" thickBot="1" x14ac:dyDescent="0.5">
      <c r="A35" s="46" t="s">
        <v>106</v>
      </c>
    </row>
    <row r="36" spans="1:2" ht="28.5" x14ac:dyDescent="0.45">
      <c r="A36" s="41"/>
      <c r="B36" s="42" t="s">
        <v>107</v>
      </c>
    </row>
    <row r="37" spans="1:2" ht="14.65" thickBot="1" x14ac:dyDescent="0.5">
      <c r="A37" s="43" t="s">
        <v>88</v>
      </c>
      <c r="B37" s="44" t="s">
        <v>89</v>
      </c>
    </row>
    <row r="38" spans="1:2" ht="14.65" thickBot="1" x14ac:dyDescent="0.5">
      <c r="A38" s="45" t="s">
        <v>90</v>
      </c>
      <c r="B38" s="4"/>
    </row>
    <row r="39" spans="1:2" ht="14.65" thickBot="1" x14ac:dyDescent="0.5">
      <c r="A39" s="45" t="s">
        <v>91</v>
      </c>
      <c r="B39" s="4"/>
    </row>
    <row r="40" spans="1:2" ht="14.65" thickBot="1" x14ac:dyDescent="0.5">
      <c r="A40" s="45" t="s">
        <v>92</v>
      </c>
      <c r="B40" s="4"/>
    </row>
    <row r="41" spans="1:2" ht="14.65" thickBot="1" x14ac:dyDescent="0.5">
      <c r="A41" s="45" t="s">
        <v>93</v>
      </c>
      <c r="B41" s="4"/>
    </row>
    <row r="42" spans="1:2" ht="14.65" thickBot="1" x14ac:dyDescent="0.5">
      <c r="A42" s="45" t="s">
        <v>94</v>
      </c>
      <c r="B42" s="4"/>
    </row>
    <row r="43" spans="1:2" ht="14.65" thickBot="1" x14ac:dyDescent="0.5">
      <c r="A43" s="45" t="s">
        <v>95</v>
      </c>
      <c r="B43" s="4"/>
    </row>
    <row r="44" spans="1:2" ht="14.65" thickBot="1" x14ac:dyDescent="0.5">
      <c r="A44" s="45" t="s">
        <v>96</v>
      </c>
      <c r="B44" s="4"/>
    </row>
    <row r="45" spans="1:2" ht="14.65" thickBot="1" x14ac:dyDescent="0.5">
      <c r="A45" s="45" t="s">
        <v>97</v>
      </c>
      <c r="B45" s="4"/>
    </row>
    <row r="46" spans="1:2" ht="14.65" thickBot="1" x14ac:dyDescent="0.5">
      <c r="A46" s="45" t="s">
        <v>98</v>
      </c>
      <c r="B46" s="4"/>
    </row>
    <row r="47" spans="1:2" ht="14.65" thickBot="1" x14ac:dyDescent="0.5">
      <c r="A47" s="45" t="s">
        <v>99</v>
      </c>
      <c r="B47" s="4"/>
    </row>
    <row r="48" spans="1:2" ht="14.65" thickBot="1" x14ac:dyDescent="0.5">
      <c r="A48" s="45" t="s">
        <v>100</v>
      </c>
      <c r="B48" s="4"/>
    </row>
    <row r="49" spans="1:2" ht="14.65" thickBot="1" x14ac:dyDescent="0.5">
      <c r="A49" s="45" t="s">
        <v>101</v>
      </c>
      <c r="B49" s="4"/>
    </row>
    <row r="50" spans="1:2" ht="14.65" thickBot="1" x14ac:dyDescent="0.5">
      <c r="A50" s="45" t="s">
        <v>102</v>
      </c>
      <c r="B50" s="4"/>
    </row>
    <row r="51" spans="1:2" ht="14.65" thickBot="1" x14ac:dyDescent="0.5">
      <c r="A51" s="45" t="s">
        <v>103</v>
      </c>
      <c r="B51" s="4"/>
    </row>
    <row r="52" spans="1:2" ht="14.65" thickBot="1" x14ac:dyDescent="0.5">
      <c r="A52" s="47"/>
      <c r="B52" s="4"/>
    </row>
    <row r="53" spans="1:2" ht="14.65" thickBot="1" x14ac:dyDescent="0.5">
      <c r="A53" s="47"/>
      <c r="B53" s="4"/>
    </row>
    <row r="54" spans="1:2" ht="14.65" thickBot="1" x14ac:dyDescent="0.5">
      <c r="A54" s="47"/>
      <c r="B54" s="4"/>
    </row>
    <row r="55" spans="1:2" ht="14.65" thickBot="1" x14ac:dyDescent="0.5">
      <c r="A55" s="47"/>
      <c r="B55" s="4"/>
    </row>
    <row r="56" spans="1:2" ht="14.65" thickBot="1" x14ac:dyDescent="0.5">
      <c r="A56" s="48"/>
      <c r="B56" s="20"/>
    </row>
    <row r="57" spans="1:2" ht="14.65" thickBot="1" x14ac:dyDescent="0.5">
      <c r="A57" s="4" t="s">
        <v>18</v>
      </c>
      <c r="B57" s="4"/>
    </row>
    <row r="90" spans="1:15" ht="14.65" thickBot="1" x14ac:dyDescent="0.5"/>
    <row r="91" spans="1:15" s="49" customFormat="1" ht="14.65" thickBot="1" x14ac:dyDescent="0.5">
      <c r="A91" s="49" t="str">
        <f t="shared" ref="A91:O98" si="0">IF(A1="","",A1)</f>
        <v>I. Your Organization</v>
      </c>
      <c r="B91" s="50" t="str">
        <f t="shared" si="0"/>
        <v/>
      </c>
      <c r="C91" s="49" t="str">
        <f t="shared" si="0"/>
        <v/>
      </c>
      <c r="D91" s="49" t="str">
        <f t="shared" si="0"/>
        <v/>
      </c>
      <c r="E91" s="49" t="str">
        <f t="shared" si="0"/>
        <v/>
      </c>
      <c r="F91" s="49" t="str">
        <f t="shared" si="0"/>
        <v/>
      </c>
      <c r="G91" s="49" t="str">
        <f t="shared" si="0"/>
        <v/>
      </c>
      <c r="H91" s="49" t="str">
        <f t="shared" si="0"/>
        <v/>
      </c>
      <c r="I91" s="49" t="str">
        <f t="shared" si="0"/>
        <v/>
      </c>
      <c r="J91" s="49" t="str">
        <f t="shared" si="0"/>
        <v/>
      </c>
      <c r="K91" s="49" t="str">
        <f t="shared" si="0"/>
        <v/>
      </c>
      <c r="L91" s="49" t="str">
        <f t="shared" si="0"/>
        <v/>
      </c>
      <c r="M91" s="49" t="str">
        <f t="shared" si="0"/>
        <v/>
      </c>
      <c r="N91" s="49" t="str">
        <f t="shared" si="0"/>
        <v/>
      </c>
      <c r="O91" s="49" t="str">
        <f t="shared" si="0"/>
        <v/>
      </c>
    </row>
    <row r="92" spans="1:15" s="49" customFormat="1" ht="14.65" thickBot="1" x14ac:dyDescent="0.5">
      <c r="A92" s="49" t="str">
        <f t="shared" si="0"/>
        <v/>
      </c>
      <c r="B92" s="50" t="str">
        <f t="shared" si="0"/>
        <v/>
      </c>
      <c r="C92" s="49" t="str">
        <f t="shared" si="0"/>
        <v/>
      </c>
      <c r="D92" s="49" t="str">
        <f t="shared" si="0"/>
        <v/>
      </c>
      <c r="E92" s="49" t="str">
        <f t="shared" si="0"/>
        <v/>
      </c>
      <c r="F92" s="49" t="str">
        <f t="shared" si="0"/>
        <v/>
      </c>
      <c r="G92" s="49" t="str">
        <f t="shared" si="0"/>
        <v/>
      </c>
      <c r="H92" s="49" t="str">
        <f t="shared" si="0"/>
        <v/>
      </c>
      <c r="I92" s="49" t="str">
        <f t="shared" si="0"/>
        <v/>
      </c>
      <c r="J92" s="49" t="str">
        <f t="shared" si="0"/>
        <v/>
      </c>
      <c r="K92" s="49" t="str">
        <f t="shared" si="0"/>
        <v/>
      </c>
      <c r="L92" s="49" t="str">
        <f t="shared" si="0"/>
        <v/>
      </c>
      <c r="M92" s="49" t="str">
        <f t="shared" si="0"/>
        <v/>
      </c>
      <c r="N92" s="49" t="str">
        <f t="shared" si="0"/>
        <v/>
      </c>
      <c r="O92" s="49" t="str">
        <f t="shared" si="0"/>
        <v/>
      </c>
    </row>
    <row r="93" spans="1:15" s="49" customFormat="1" ht="14.65" thickBot="1" x14ac:dyDescent="0.5">
      <c r="A93" s="49" t="s">
        <v>108</v>
      </c>
      <c r="B93" s="50"/>
      <c r="C93" s="49" t="str">
        <f t="shared" si="0"/>
        <v/>
      </c>
      <c r="D93" s="49" t="str">
        <f t="shared" si="0"/>
        <v/>
      </c>
      <c r="E93" s="49" t="str">
        <f t="shared" si="0"/>
        <v/>
      </c>
      <c r="F93" s="49" t="str">
        <f t="shared" si="0"/>
        <v/>
      </c>
      <c r="G93" s="49" t="str">
        <f t="shared" si="0"/>
        <v/>
      </c>
      <c r="H93" s="49" t="str">
        <f t="shared" si="0"/>
        <v/>
      </c>
      <c r="I93" s="49" t="str">
        <f t="shared" si="0"/>
        <v/>
      </c>
      <c r="J93" s="49" t="str">
        <f t="shared" si="0"/>
        <v/>
      </c>
      <c r="K93" s="49" t="str">
        <f t="shared" si="0"/>
        <v/>
      </c>
      <c r="L93" s="49" t="str">
        <f t="shared" si="0"/>
        <v/>
      </c>
      <c r="M93" s="49" t="str">
        <f t="shared" si="0"/>
        <v/>
      </c>
      <c r="N93" s="49" t="str">
        <f t="shared" si="0"/>
        <v/>
      </c>
      <c r="O93" s="49" t="str">
        <f t="shared" si="0"/>
        <v/>
      </c>
    </row>
    <row r="94" spans="1:15" s="49" customFormat="1" ht="14.65" thickBot="1" x14ac:dyDescent="0.5">
      <c r="A94" s="49" t="str">
        <f>IF(A4="","",A4)</f>
        <v>Person Completing Survey:</v>
      </c>
      <c r="B94" s="50"/>
      <c r="C94" s="49" t="str">
        <f t="shared" si="0"/>
        <v/>
      </c>
      <c r="D94" s="49" t="str">
        <f t="shared" si="0"/>
        <v/>
      </c>
      <c r="E94" s="49" t="str">
        <f t="shared" si="0"/>
        <v/>
      </c>
      <c r="F94" s="49" t="str">
        <f t="shared" si="0"/>
        <v/>
      </c>
      <c r="G94" s="49" t="str">
        <f t="shared" si="0"/>
        <v/>
      </c>
      <c r="H94" s="49" t="str">
        <f t="shared" si="0"/>
        <v/>
      </c>
      <c r="I94" s="49" t="str">
        <f t="shared" si="0"/>
        <v/>
      </c>
      <c r="J94" s="49" t="str">
        <f t="shared" si="0"/>
        <v/>
      </c>
      <c r="K94" s="49" t="str">
        <f t="shared" si="0"/>
        <v/>
      </c>
      <c r="L94" s="49" t="str">
        <f t="shared" si="0"/>
        <v/>
      </c>
      <c r="M94" s="49" t="str">
        <f t="shared" si="0"/>
        <v/>
      </c>
      <c r="N94" s="49" t="str">
        <f t="shared" si="0"/>
        <v/>
      </c>
      <c r="O94" s="49" t="str">
        <f t="shared" si="0"/>
        <v/>
      </c>
    </row>
    <row r="95" spans="1:15" s="49" customFormat="1" ht="14.65" thickBot="1" x14ac:dyDescent="0.5">
      <c r="A95" s="49" t="str">
        <f>IF(A5="","",A5)</f>
        <v>Title:</v>
      </c>
      <c r="B95" s="50"/>
      <c r="C95" s="49" t="str">
        <f t="shared" si="0"/>
        <v/>
      </c>
      <c r="D95" s="49" t="str">
        <f t="shared" si="0"/>
        <v/>
      </c>
      <c r="E95" s="49" t="str">
        <f t="shared" si="0"/>
        <v/>
      </c>
      <c r="F95" s="49" t="str">
        <f t="shared" si="0"/>
        <v/>
      </c>
      <c r="G95" s="49" t="str">
        <f t="shared" si="0"/>
        <v/>
      </c>
      <c r="H95" s="49" t="str">
        <f t="shared" si="0"/>
        <v/>
      </c>
      <c r="I95" s="49" t="str">
        <f t="shared" si="0"/>
        <v/>
      </c>
      <c r="J95" s="49" t="str">
        <f t="shared" si="0"/>
        <v/>
      </c>
      <c r="K95" s="49" t="str">
        <f t="shared" si="0"/>
        <v/>
      </c>
      <c r="L95" s="49" t="str">
        <f t="shared" si="0"/>
        <v/>
      </c>
      <c r="M95" s="49" t="str">
        <f t="shared" si="0"/>
        <v/>
      </c>
      <c r="N95" s="49" t="str">
        <f t="shared" si="0"/>
        <v/>
      </c>
      <c r="O95" s="49" t="str">
        <f t="shared" si="0"/>
        <v/>
      </c>
    </row>
    <row r="96" spans="1:15" s="49" customFormat="1" x14ac:dyDescent="0.45">
      <c r="A96" s="49" t="str">
        <f>IF(A6="","",A6)</f>
        <v>Phone:</v>
      </c>
      <c r="C96" s="49" t="str">
        <f t="shared" si="0"/>
        <v/>
      </c>
      <c r="D96" s="49" t="str">
        <f t="shared" si="0"/>
        <v/>
      </c>
      <c r="E96" s="49" t="str">
        <f t="shared" si="0"/>
        <v/>
      </c>
      <c r="F96" s="49" t="str">
        <f t="shared" si="0"/>
        <v/>
      </c>
      <c r="G96" s="49" t="str">
        <f t="shared" si="0"/>
        <v/>
      </c>
      <c r="H96" s="49" t="str">
        <f t="shared" si="0"/>
        <v/>
      </c>
      <c r="I96" s="49" t="str">
        <f t="shared" si="0"/>
        <v/>
      </c>
      <c r="J96" s="49" t="str">
        <f t="shared" si="0"/>
        <v/>
      </c>
      <c r="K96" s="49" t="str">
        <f t="shared" si="0"/>
        <v/>
      </c>
      <c r="L96" s="49" t="str">
        <f t="shared" si="0"/>
        <v/>
      </c>
      <c r="M96" s="49" t="str">
        <f t="shared" si="0"/>
        <v/>
      </c>
      <c r="N96" s="49" t="str">
        <f t="shared" si="0"/>
        <v/>
      </c>
      <c r="O96" s="49" t="str">
        <f t="shared" si="0"/>
        <v/>
      </c>
    </row>
    <row r="97" spans="1:15" s="49" customFormat="1" x14ac:dyDescent="0.45">
      <c r="A97" s="49" t="str">
        <f>IF(A7="","",A7)</f>
        <v>Email:</v>
      </c>
      <c r="C97" s="49" t="str">
        <f t="shared" si="0"/>
        <v/>
      </c>
      <c r="D97" s="49" t="str">
        <f t="shared" si="0"/>
        <v/>
      </c>
      <c r="E97" s="49" t="str">
        <f t="shared" si="0"/>
        <v/>
      </c>
      <c r="F97" s="49" t="str">
        <f t="shared" si="0"/>
        <v/>
      </c>
      <c r="G97" s="49" t="str">
        <f t="shared" si="0"/>
        <v/>
      </c>
      <c r="H97" s="49" t="str">
        <f t="shared" si="0"/>
        <v/>
      </c>
      <c r="I97" s="49" t="str">
        <f t="shared" si="0"/>
        <v/>
      </c>
      <c r="J97" s="49" t="str">
        <f t="shared" si="0"/>
        <v/>
      </c>
      <c r="K97" s="49" t="str">
        <f t="shared" si="0"/>
        <v/>
      </c>
      <c r="L97" s="49" t="str">
        <f t="shared" si="0"/>
        <v/>
      </c>
      <c r="M97" s="49" t="str">
        <f t="shared" si="0"/>
        <v/>
      </c>
      <c r="N97" s="49" t="str">
        <f t="shared" si="0"/>
        <v/>
      </c>
      <c r="O97" s="49" t="str">
        <f t="shared" si="0"/>
        <v/>
      </c>
    </row>
    <row r="98" spans="1:15" s="49" customFormat="1" x14ac:dyDescent="0.45">
      <c r="A98" s="49" t="str">
        <f>IF(A8="","",A8)</f>
        <v/>
      </c>
      <c r="B98" s="49" t="str">
        <f t="shared" ref="B98" si="1">IF(B8="","",B8)</f>
        <v/>
      </c>
      <c r="C98" s="49" t="str">
        <f t="shared" si="0"/>
        <v/>
      </c>
      <c r="D98" s="49" t="str">
        <f t="shared" si="0"/>
        <v/>
      </c>
      <c r="E98" s="49" t="str">
        <f t="shared" si="0"/>
        <v/>
      </c>
      <c r="F98" s="49" t="str">
        <f t="shared" si="0"/>
        <v/>
      </c>
      <c r="G98" s="49" t="str">
        <f t="shared" si="0"/>
        <v/>
      </c>
      <c r="H98" s="49" t="str">
        <f t="shared" si="0"/>
        <v/>
      </c>
      <c r="I98" s="49" t="str">
        <f t="shared" si="0"/>
        <v/>
      </c>
      <c r="J98" s="49" t="str">
        <f t="shared" si="0"/>
        <v/>
      </c>
      <c r="K98" s="49" t="str">
        <f t="shared" si="0"/>
        <v/>
      </c>
      <c r="L98" s="49" t="str">
        <f t="shared" si="0"/>
        <v/>
      </c>
      <c r="M98" s="49" t="str">
        <f t="shared" si="0"/>
        <v/>
      </c>
      <c r="N98" s="49" t="str">
        <f t="shared" si="0"/>
        <v/>
      </c>
      <c r="O98" s="49" t="str">
        <f t="shared" si="0"/>
        <v/>
      </c>
    </row>
    <row r="99" spans="1:15" s="49" customFormat="1" x14ac:dyDescent="0.45">
      <c r="A99" s="49" t="e">
        <f>IF(#REF!="","",#REF!)</f>
        <v>#REF!</v>
      </c>
      <c r="B99" s="49" t="e">
        <f>IF(#REF!="","",#REF!)</f>
        <v>#REF!</v>
      </c>
      <c r="C99" s="49" t="e">
        <f>IF(#REF!="","",#REF!)</f>
        <v>#REF!</v>
      </c>
      <c r="D99" s="49" t="e">
        <f>IF(#REF!="","",#REF!)</f>
        <v>#REF!</v>
      </c>
      <c r="E99" s="49" t="e">
        <f>IF(#REF!="","",#REF!)</f>
        <v>#REF!</v>
      </c>
      <c r="F99" s="49" t="e">
        <f>IF(#REF!="","",#REF!)</f>
        <v>#REF!</v>
      </c>
      <c r="G99" s="49" t="e">
        <f>IF(#REF!="","",#REF!)</f>
        <v>#REF!</v>
      </c>
      <c r="H99" s="49" t="e">
        <f>IF(#REF!="","",#REF!)</f>
        <v>#REF!</v>
      </c>
      <c r="I99" s="49" t="e">
        <f>IF(#REF!="","",#REF!)</f>
        <v>#REF!</v>
      </c>
      <c r="J99" s="49" t="e">
        <f>IF(#REF!="","",#REF!)</f>
        <v>#REF!</v>
      </c>
      <c r="K99" s="49" t="e">
        <f>IF(#REF!="","",#REF!)</f>
        <v>#REF!</v>
      </c>
      <c r="L99" s="49" t="e">
        <f>IF(#REF!="","",#REF!)</f>
        <v>#REF!</v>
      </c>
      <c r="M99" s="49" t="e">
        <f>IF(#REF!="","",#REF!)</f>
        <v>#REF!</v>
      </c>
      <c r="N99" s="49" t="e">
        <f>IF(#REF!="","",#REF!)</f>
        <v>#REF!</v>
      </c>
      <c r="O99" s="49" t="e">
        <f>IF(#REF!="","",#REF!)</f>
        <v>#REF!</v>
      </c>
    </row>
    <row r="100" spans="1:15" s="49" customFormat="1" x14ac:dyDescent="0.45">
      <c r="A100" s="49" t="str">
        <f t="shared" ref="A100:O115" si="2">IF(A9="","",A9)</f>
        <v/>
      </c>
      <c r="B100" s="49" t="str">
        <f t="shared" si="2"/>
        <v/>
      </c>
      <c r="C100" s="49" t="str">
        <f t="shared" si="2"/>
        <v/>
      </c>
      <c r="D100" s="49" t="str">
        <f t="shared" si="2"/>
        <v/>
      </c>
      <c r="E100" s="49" t="str">
        <f t="shared" si="2"/>
        <v/>
      </c>
      <c r="F100" s="49" t="str">
        <f t="shared" si="2"/>
        <v/>
      </c>
      <c r="G100" s="49" t="str">
        <f t="shared" si="2"/>
        <v/>
      </c>
      <c r="H100" s="49" t="str">
        <f t="shared" si="2"/>
        <v/>
      </c>
      <c r="I100" s="49" t="str">
        <f t="shared" si="2"/>
        <v/>
      </c>
      <c r="J100" s="49" t="str">
        <f t="shared" si="2"/>
        <v/>
      </c>
      <c r="K100" s="49" t="str">
        <f t="shared" si="2"/>
        <v/>
      </c>
      <c r="L100" s="49" t="str">
        <f t="shared" si="2"/>
        <v/>
      </c>
      <c r="M100" s="49" t="str">
        <f t="shared" si="2"/>
        <v/>
      </c>
      <c r="N100" s="49" t="str">
        <f t="shared" si="2"/>
        <v/>
      </c>
      <c r="O100" s="49" t="str">
        <f t="shared" si="2"/>
        <v/>
      </c>
    </row>
    <row r="101" spans="1:15" s="49" customFormat="1" x14ac:dyDescent="0.45">
      <c r="A101" s="49" t="str">
        <f t="shared" si="2"/>
        <v>X. Factors affecting adoption (Barriers/Enablers)</v>
      </c>
      <c r="B101" s="49" t="str">
        <f t="shared" si="2"/>
        <v/>
      </c>
      <c r="C101" s="49" t="str">
        <f t="shared" si="2"/>
        <v/>
      </c>
      <c r="D101" s="49" t="str">
        <f t="shared" si="2"/>
        <v/>
      </c>
      <c r="E101" s="49" t="str">
        <f t="shared" si="2"/>
        <v/>
      </c>
      <c r="F101" s="49" t="str">
        <f t="shared" si="2"/>
        <v/>
      </c>
      <c r="G101" s="49" t="str">
        <f t="shared" si="2"/>
        <v/>
      </c>
      <c r="H101" s="49" t="str">
        <f t="shared" si="2"/>
        <v/>
      </c>
      <c r="I101" s="49" t="str">
        <f t="shared" si="2"/>
        <v/>
      </c>
      <c r="J101" s="49" t="str">
        <f t="shared" si="2"/>
        <v/>
      </c>
      <c r="K101" s="49" t="str">
        <f t="shared" si="2"/>
        <v/>
      </c>
      <c r="L101" s="49" t="str">
        <f t="shared" si="2"/>
        <v/>
      </c>
      <c r="M101" s="49" t="str">
        <f t="shared" si="2"/>
        <v/>
      </c>
      <c r="N101" s="49" t="str">
        <f t="shared" si="2"/>
        <v/>
      </c>
      <c r="O101" s="49" t="str">
        <f t="shared" si="2"/>
        <v/>
      </c>
    </row>
    <row r="102" spans="1:15" s="49" customFormat="1" x14ac:dyDescent="0.45">
      <c r="A102" s="49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1" t="s">
        <v>109</v>
      </c>
      <c r="C102" s="49" t="str">
        <f t="shared" si="2"/>
        <v/>
      </c>
      <c r="D102" s="49" t="str">
        <f t="shared" si="2"/>
        <v/>
      </c>
      <c r="E102" s="49" t="str">
        <f t="shared" si="2"/>
        <v/>
      </c>
      <c r="F102" s="49" t="str">
        <f t="shared" si="2"/>
        <v/>
      </c>
      <c r="G102" s="49" t="str">
        <f t="shared" si="2"/>
        <v/>
      </c>
      <c r="H102" s="49" t="str">
        <f t="shared" si="2"/>
        <v/>
      </c>
      <c r="I102" s="49" t="str">
        <f t="shared" si="2"/>
        <v/>
      </c>
      <c r="J102" s="49" t="str">
        <f t="shared" si="2"/>
        <v/>
      </c>
      <c r="K102" s="49" t="str">
        <f t="shared" si="2"/>
        <v/>
      </c>
      <c r="L102" s="49" t="str">
        <f t="shared" si="2"/>
        <v/>
      </c>
      <c r="M102" s="49" t="str">
        <f t="shared" si="2"/>
        <v/>
      </c>
      <c r="N102" s="49" t="str">
        <f t="shared" si="2"/>
        <v/>
      </c>
      <c r="O102" s="49" t="str">
        <f t="shared" si="2"/>
        <v/>
      </c>
    </row>
    <row r="103" spans="1:15" s="52" customFormat="1" x14ac:dyDescent="0.45">
      <c r="A103" s="52" t="str">
        <f t="shared" si="2"/>
        <v/>
      </c>
      <c r="B103" s="52" t="s">
        <v>110</v>
      </c>
      <c r="C103" s="52" t="s">
        <v>110</v>
      </c>
      <c r="D103" s="52" t="s">
        <v>110</v>
      </c>
      <c r="E103" s="52" t="s">
        <v>110</v>
      </c>
      <c r="F103" s="52" t="s">
        <v>110</v>
      </c>
      <c r="G103" s="52" t="s">
        <v>110</v>
      </c>
      <c r="H103" s="52" t="s">
        <v>110</v>
      </c>
      <c r="I103" s="52" t="s">
        <v>110</v>
      </c>
      <c r="J103" s="52" t="s">
        <v>110</v>
      </c>
      <c r="K103" s="52" t="s">
        <v>110</v>
      </c>
      <c r="L103" s="52" t="s">
        <v>110</v>
      </c>
      <c r="M103" s="52" t="s">
        <v>110</v>
      </c>
      <c r="N103" s="52" t="s">
        <v>110</v>
      </c>
      <c r="O103" s="52" t="s">
        <v>110</v>
      </c>
    </row>
    <row r="104" spans="1:15" s="52" customFormat="1" x14ac:dyDescent="0.45">
      <c r="A104" s="52" t="str">
        <f t="shared" si="2"/>
        <v>Factor</v>
      </c>
      <c r="B104" s="52" t="s">
        <v>111</v>
      </c>
      <c r="C104" s="52" t="s">
        <v>111</v>
      </c>
      <c r="D104" s="52" t="s">
        <v>111</v>
      </c>
      <c r="E104" s="52" t="s">
        <v>111</v>
      </c>
      <c r="F104" s="52" t="s">
        <v>111</v>
      </c>
      <c r="G104" s="52" t="s">
        <v>111</v>
      </c>
      <c r="H104" s="52" t="s">
        <v>111</v>
      </c>
      <c r="I104" s="52" t="s">
        <v>111</v>
      </c>
      <c r="J104" s="52" t="s">
        <v>111</v>
      </c>
      <c r="K104" s="52" t="s">
        <v>111</v>
      </c>
      <c r="L104" s="52" t="s">
        <v>111</v>
      </c>
      <c r="M104" s="52" t="s">
        <v>111</v>
      </c>
      <c r="N104" s="52" t="s">
        <v>111</v>
      </c>
      <c r="O104" s="52" t="s">
        <v>111</v>
      </c>
    </row>
    <row r="105" spans="1:15" s="53" customFormat="1" x14ac:dyDescent="0.45">
      <c r="A105" s="53" t="str">
        <f t="shared" si="2"/>
        <v>Internal awareness/support of Bree Recommendations</v>
      </c>
      <c r="B105" s="54"/>
      <c r="C105" s="54" t="str">
        <f t="shared" ref="C105:O120" si="3">IF(C14="","",6-C14)</f>
        <v/>
      </c>
      <c r="D105" s="54" t="str">
        <f t="shared" si="3"/>
        <v/>
      </c>
      <c r="E105" s="54" t="str">
        <f t="shared" si="3"/>
        <v/>
      </c>
      <c r="F105" s="54" t="str">
        <f t="shared" si="3"/>
        <v/>
      </c>
      <c r="G105" s="54" t="str">
        <f t="shared" si="3"/>
        <v/>
      </c>
      <c r="H105" s="54" t="str">
        <f t="shared" si="3"/>
        <v/>
      </c>
      <c r="I105" s="54" t="str">
        <f t="shared" si="3"/>
        <v/>
      </c>
      <c r="J105" s="54" t="str">
        <f t="shared" si="3"/>
        <v/>
      </c>
      <c r="K105" s="54" t="str">
        <f t="shared" si="3"/>
        <v/>
      </c>
      <c r="L105" s="54" t="str">
        <f t="shared" si="3"/>
        <v/>
      </c>
      <c r="M105" s="54" t="str">
        <f t="shared" si="3"/>
        <v/>
      </c>
      <c r="N105" s="54" t="str">
        <f t="shared" si="3"/>
        <v/>
      </c>
      <c r="O105" s="54" t="str">
        <f t="shared" si="3"/>
        <v/>
      </c>
    </row>
    <row r="106" spans="1:15" s="53" customFormat="1" x14ac:dyDescent="0.45">
      <c r="A106" s="53" t="str">
        <f t="shared" si="2"/>
        <v>Sufficient market share/volume</v>
      </c>
      <c r="B106" s="54"/>
      <c r="C106" s="54" t="str">
        <f t="shared" si="3"/>
        <v/>
      </c>
      <c r="D106" s="54" t="str">
        <f t="shared" si="3"/>
        <v/>
      </c>
      <c r="E106" s="54" t="str">
        <f t="shared" si="3"/>
        <v/>
      </c>
      <c r="F106" s="54" t="str">
        <f t="shared" si="3"/>
        <v/>
      </c>
      <c r="G106" s="54" t="str">
        <f t="shared" si="3"/>
        <v/>
      </c>
      <c r="H106" s="54" t="str">
        <f t="shared" si="3"/>
        <v/>
      </c>
      <c r="I106" s="54" t="str">
        <f t="shared" si="3"/>
        <v/>
      </c>
      <c r="J106" s="54" t="str">
        <f t="shared" si="3"/>
        <v/>
      </c>
      <c r="K106" s="54" t="str">
        <f t="shared" si="3"/>
        <v/>
      </c>
      <c r="L106" s="54" t="str">
        <f t="shared" si="3"/>
        <v/>
      </c>
      <c r="M106" s="54" t="str">
        <f t="shared" si="3"/>
        <v/>
      </c>
      <c r="N106" s="54" t="str">
        <f t="shared" si="3"/>
        <v/>
      </c>
      <c r="O106" s="54" t="str">
        <f t="shared" si="3"/>
        <v/>
      </c>
    </row>
    <row r="107" spans="1:15" s="53" customFormat="1" x14ac:dyDescent="0.45">
      <c r="A107" s="53" t="str">
        <f t="shared" si="2"/>
        <v>Business case- evidence of economic reward</v>
      </c>
      <c r="B107" s="54"/>
      <c r="C107" s="54" t="str">
        <f t="shared" si="3"/>
        <v/>
      </c>
      <c r="D107" s="54" t="str">
        <f t="shared" si="3"/>
        <v/>
      </c>
      <c r="E107" s="54" t="str">
        <f t="shared" si="3"/>
        <v/>
      </c>
      <c r="F107" s="54" t="str">
        <f t="shared" si="3"/>
        <v/>
      </c>
      <c r="G107" s="54" t="str">
        <f t="shared" si="3"/>
        <v/>
      </c>
      <c r="H107" s="54" t="str">
        <f t="shared" si="3"/>
        <v/>
      </c>
      <c r="I107" s="54" t="str">
        <f t="shared" si="3"/>
        <v/>
      </c>
      <c r="J107" s="54" t="str">
        <f t="shared" si="3"/>
        <v/>
      </c>
      <c r="K107" s="54" t="str">
        <f t="shared" si="3"/>
        <v/>
      </c>
      <c r="L107" s="54" t="str">
        <f t="shared" si="3"/>
        <v/>
      </c>
      <c r="M107" s="54" t="str">
        <f t="shared" si="3"/>
        <v/>
      </c>
      <c r="N107" s="54" t="str">
        <f t="shared" si="3"/>
        <v/>
      </c>
      <c r="O107" s="54" t="str">
        <f t="shared" si="3"/>
        <v/>
      </c>
    </row>
    <row r="108" spans="1:15" s="53" customFormat="1" x14ac:dyDescent="0.45">
      <c r="A108" s="53" t="str">
        <f t="shared" si="2"/>
        <v>Contract partners interest in value-based purchasing</v>
      </c>
      <c r="B108" s="54"/>
      <c r="C108" s="54" t="str">
        <f t="shared" si="3"/>
        <v/>
      </c>
      <c r="D108" s="54" t="str">
        <f t="shared" si="3"/>
        <v/>
      </c>
      <c r="E108" s="54" t="str">
        <f t="shared" si="3"/>
        <v/>
      </c>
      <c r="F108" s="54" t="str">
        <f t="shared" si="3"/>
        <v/>
      </c>
      <c r="G108" s="54" t="str">
        <f t="shared" si="3"/>
        <v/>
      </c>
      <c r="H108" s="54" t="str">
        <f t="shared" si="3"/>
        <v/>
      </c>
      <c r="I108" s="54" t="str">
        <f t="shared" si="3"/>
        <v/>
      </c>
      <c r="J108" s="54" t="str">
        <f t="shared" si="3"/>
        <v/>
      </c>
      <c r="K108" s="54" t="str">
        <f t="shared" si="3"/>
        <v/>
      </c>
      <c r="L108" s="54" t="str">
        <f t="shared" si="3"/>
        <v/>
      </c>
      <c r="M108" s="54" t="str">
        <f t="shared" si="3"/>
        <v/>
      </c>
      <c r="N108" s="54" t="str">
        <f t="shared" si="3"/>
        <v/>
      </c>
      <c r="O108" s="54" t="str">
        <f t="shared" si="3"/>
        <v/>
      </c>
    </row>
    <row r="109" spans="1:15" s="53" customFormat="1" x14ac:dyDescent="0.45">
      <c r="A109" s="53" t="str">
        <f t="shared" si="2"/>
        <v>Existing forum to discuss value-based purchasing</v>
      </c>
      <c r="B109" s="54"/>
      <c r="C109" s="54" t="str">
        <f t="shared" si="3"/>
        <v/>
      </c>
      <c r="D109" s="54" t="str">
        <f t="shared" si="3"/>
        <v/>
      </c>
      <c r="E109" s="54" t="str">
        <f t="shared" si="3"/>
        <v/>
      </c>
      <c r="F109" s="54" t="str">
        <f t="shared" si="3"/>
        <v/>
      </c>
      <c r="G109" s="54" t="str">
        <f t="shared" si="3"/>
        <v/>
      </c>
      <c r="H109" s="54" t="str">
        <f t="shared" si="3"/>
        <v/>
      </c>
      <c r="I109" s="54" t="str">
        <f t="shared" si="3"/>
        <v/>
      </c>
      <c r="J109" s="54" t="str">
        <f t="shared" si="3"/>
        <v/>
      </c>
      <c r="K109" s="54" t="str">
        <f t="shared" si="3"/>
        <v/>
      </c>
      <c r="L109" s="54" t="str">
        <f t="shared" si="3"/>
        <v/>
      </c>
      <c r="M109" s="54" t="str">
        <f t="shared" si="3"/>
        <v/>
      </c>
      <c r="N109" s="54" t="str">
        <f t="shared" si="3"/>
        <v/>
      </c>
      <c r="O109" s="54" t="str">
        <f t="shared" si="3"/>
        <v/>
      </c>
    </row>
    <row r="110" spans="1:15" s="53" customFormat="1" x14ac:dyDescent="0.45">
      <c r="A110" s="53" t="str">
        <f t="shared" si="2"/>
        <v>Consensus on what constitutes quality of care</v>
      </c>
      <c r="B110" s="54"/>
      <c r="C110" s="54" t="str">
        <f t="shared" si="3"/>
        <v/>
      </c>
      <c r="D110" s="54" t="str">
        <f t="shared" si="3"/>
        <v/>
      </c>
      <c r="E110" s="54" t="str">
        <f t="shared" si="3"/>
        <v/>
      </c>
      <c r="F110" s="54" t="str">
        <f t="shared" si="3"/>
        <v/>
      </c>
      <c r="G110" s="54" t="str">
        <f t="shared" si="3"/>
        <v/>
      </c>
      <c r="H110" s="54" t="str">
        <f t="shared" si="3"/>
        <v/>
      </c>
      <c r="I110" s="54" t="str">
        <f t="shared" si="3"/>
        <v/>
      </c>
      <c r="J110" s="54" t="str">
        <f t="shared" si="3"/>
        <v/>
      </c>
      <c r="K110" s="54" t="str">
        <f t="shared" si="3"/>
        <v/>
      </c>
      <c r="L110" s="54" t="str">
        <f t="shared" si="3"/>
        <v/>
      </c>
      <c r="M110" s="54" t="str">
        <f t="shared" si="3"/>
        <v/>
      </c>
      <c r="N110" s="54" t="str">
        <f t="shared" si="3"/>
        <v/>
      </c>
      <c r="O110" s="54" t="str">
        <f t="shared" si="3"/>
        <v/>
      </c>
    </row>
    <row r="111" spans="1:15" s="53" customFormat="1" x14ac:dyDescent="0.45">
      <c r="A111" s="53" t="str">
        <f t="shared" si="2"/>
        <v>Availability and credibility of data</v>
      </c>
      <c r="B111" s="54"/>
      <c r="C111" s="54" t="str">
        <f t="shared" si="3"/>
        <v/>
      </c>
      <c r="D111" s="54" t="str">
        <f t="shared" si="3"/>
        <v/>
      </c>
      <c r="E111" s="54" t="str">
        <f t="shared" si="3"/>
        <v/>
      </c>
      <c r="F111" s="54" t="str">
        <f t="shared" si="3"/>
        <v/>
      </c>
      <c r="G111" s="54" t="str">
        <f t="shared" si="3"/>
        <v/>
      </c>
      <c r="H111" s="54" t="str">
        <f t="shared" si="3"/>
        <v/>
      </c>
      <c r="I111" s="54" t="str">
        <f t="shared" si="3"/>
        <v/>
      </c>
      <c r="J111" s="54" t="str">
        <f t="shared" si="3"/>
        <v/>
      </c>
      <c r="K111" s="54" t="str">
        <f t="shared" si="3"/>
        <v/>
      </c>
      <c r="L111" s="54" t="str">
        <f t="shared" si="3"/>
        <v/>
      </c>
      <c r="M111" s="54" t="str">
        <f t="shared" si="3"/>
        <v/>
      </c>
      <c r="N111" s="54" t="str">
        <f t="shared" si="3"/>
        <v/>
      </c>
      <c r="O111" s="54" t="str">
        <f t="shared" si="3"/>
        <v/>
      </c>
    </row>
    <row r="112" spans="1:15" s="53" customFormat="1" x14ac:dyDescent="0.45">
      <c r="A112" s="53" t="str">
        <f t="shared" si="2"/>
        <v>Individual provider-level performance and feedback</v>
      </c>
      <c r="B112" s="54"/>
      <c r="C112" s="54" t="str">
        <f t="shared" si="3"/>
        <v/>
      </c>
      <c r="D112" s="54" t="str">
        <f t="shared" si="3"/>
        <v/>
      </c>
      <c r="E112" s="54" t="str">
        <f t="shared" si="3"/>
        <v/>
      </c>
      <c r="F112" s="54" t="str">
        <f t="shared" si="3"/>
        <v/>
      </c>
      <c r="G112" s="54" t="str">
        <f t="shared" si="3"/>
        <v/>
      </c>
      <c r="H112" s="54" t="str">
        <f t="shared" si="3"/>
        <v/>
      </c>
      <c r="I112" s="54" t="str">
        <f t="shared" si="3"/>
        <v/>
      </c>
      <c r="J112" s="54" t="str">
        <f t="shared" si="3"/>
        <v/>
      </c>
      <c r="K112" s="54" t="str">
        <f t="shared" si="3"/>
        <v/>
      </c>
      <c r="L112" s="54" t="str">
        <f t="shared" si="3"/>
        <v/>
      </c>
      <c r="M112" s="54" t="str">
        <f t="shared" si="3"/>
        <v/>
      </c>
      <c r="N112" s="54" t="str">
        <f t="shared" si="3"/>
        <v/>
      </c>
      <c r="O112" s="54" t="str">
        <f t="shared" si="3"/>
        <v/>
      </c>
    </row>
    <row r="113" spans="1:15" s="53" customFormat="1" x14ac:dyDescent="0.45">
      <c r="A113" s="53" t="str">
        <f t="shared" si="2"/>
        <v>Burden/ease of collecting or obtaining data</v>
      </c>
      <c r="B113" s="54"/>
      <c r="C113" s="54" t="str">
        <f t="shared" si="3"/>
        <v/>
      </c>
      <c r="D113" s="54" t="str">
        <f t="shared" si="3"/>
        <v/>
      </c>
      <c r="E113" s="54" t="str">
        <f t="shared" si="3"/>
        <v/>
      </c>
      <c r="F113" s="54" t="str">
        <f t="shared" si="3"/>
        <v/>
      </c>
      <c r="G113" s="54" t="str">
        <f t="shared" si="3"/>
        <v/>
      </c>
      <c r="H113" s="54" t="str">
        <f t="shared" si="3"/>
        <v/>
      </c>
      <c r="I113" s="54" t="str">
        <f t="shared" si="3"/>
        <v/>
      </c>
      <c r="J113" s="54" t="str">
        <f t="shared" si="3"/>
        <v/>
      </c>
      <c r="K113" s="54" t="str">
        <f t="shared" si="3"/>
        <v/>
      </c>
      <c r="L113" s="54" t="str">
        <f t="shared" si="3"/>
        <v/>
      </c>
      <c r="M113" s="54" t="str">
        <f t="shared" si="3"/>
        <v/>
      </c>
      <c r="N113" s="54" t="str">
        <f t="shared" si="3"/>
        <v/>
      </c>
      <c r="O113" s="54" t="str">
        <f t="shared" si="3"/>
        <v/>
      </c>
    </row>
    <row r="114" spans="1:15" s="53" customFormat="1" x14ac:dyDescent="0.45">
      <c r="A114" s="53" t="str">
        <f t="shared" si="2"/>
        <v>Consistency in findings across multiple measures.</v>
      </c>
      <c r="B114" s="54"/>
      <c r="C114" s="54" t="str">
        <f t="shared" si="3"/>
        <v/>
      </c>
      <c r="D114" s="54" t="str">
        <f t="shared" si="3"/>
        <v/>
      </c>
      <c r="E114" s="54" t="str">
        <f t="shared" si="3"/>
        <v/>
      </c>
      <c r="F114" s="54" t="str">
        <f t="shared" si="3"/>
        <v/>
      </c>
      <c r="G114" s="54" t="str">
        <f t="shared" si="3"/>
        <v/>
      </c>
      <c r="H114" s="54" t="str">
        <f t="shared" si="3"/>
        <v/>
      </c>
      <c r="I114" s="54" t="str">
        <f t="shared" si="3"/>
        <v/>
      </c>
      <c r="J114" s="54" t="str">
        <f t="shared" si="3"/>
        <v/>
      </c>
      <c r="K114" s="54" t="str">
        <f t="shared" si="3"/>
        <v/>
      </c>
      <c r="L114" s="54" t="str">
        <f t="shared" si="3"/>
        <v/>
      </c>
      <c r="M114" s="54" t="str">
        <f t="shared" si="3"/>
        <v/>
      </c>
      <c r="N114" s="54" t="str">
        <f t="shared" si="3"/>
        <v/>
      </c>
      <c r="O114" s="54" t="str">
        <f t="shared" si="3"/>
        <v/>
      </c>
    </row>
    <row r="115" spans="1:15" s="53" customFormat="1" x14ac:dyDescent="0.45">
      <c r="A115" s="53" t="str">
        <f t="shared" si="2"/>
        <v>Existing organizational improvement program for minimizing errors &amp; waste</v>
      </c>
      <c r="B115" s="54"/>
      <c r="C115" s="54" t="str">
        <f t="shared" si="3"/>
        <v/>
      </c>
      <c r="D115" s="54" t="str">
        <f t="shared" si="3"/>
        <v/>
      </c>
      <c r="E115" s="54" t="str">
        <f t="shared" si="3"/>
        <v/>
      </c>
      <c r="F115" s="54" t="str">
        <f t="shared" si="3"/>
        <v/>
      </c>
      <c r="G115" s="54" t="str">
        <f t="shared" si="3"/>
        <v/>
      </c>
      <c r="H115" s="54" t="str">
        <f t="shared" si="3"/>
        <v/>
      </c>
      <c r="I115" s="54" t="str">
        <f t="shared" si="3"/>
        <v/>
      </c>
      <c r="J115" s="54" t="str">
        <f t="shared" si="3"/>
        <v/>
      </c>
      <c r="K115" s="54" t="str">
        <f t="shared" si="3"/>
        <v/>
      </c>
      <c r="L115" s="54" t="str">
        <f t="shared" si="3"/>
        <v/>
      </c>
      <c r="M115" s="54" t="str">
        <f t="shared" si="3"/>
        <v/>
      </c>
      <c r="N115" s="54" t="str">
        <f t="shared" si="3"/>
        <v/>
      </c>
      <c r="O115" s="54" t="str">
        <f t="shared" si="3"/>
        <v/>
      </c>
    </row>
    <row r="116" spans="1:15" s="53" customFormat="1" x14ac:dyDescent="0.45">
      <c r="A116" s="53" t="str">
        <f t="shared" ref="A116:A123" si="4">IF(A25="","",A25)</f>
        <v>Consumer awareness of quality health plans and providers</v>
      </c>
      <c r="B116" s="54"/>
      <c r="C116" s="54" t="str">
        <f t="shared" si="3"/>
        <v/>
      </c>
      <c r="D116" s="54" t="str">
        <f t="shared" si="3"/>
        <v/>
      </c>
      <c r="E116" s="54" t="str">
        <f t="shared" si="3"/>
        <v/>
      </c>
      <c r="F116" s="54" t="str">
        <f t="shared" si="3"/>
        <v/>
      </c>
      <c r="G116" s="54" t="str">
        <f t="shared" si="3"/>
        <v/>
      </c>
      <c r="H116" s="54" t="str">
        <f t="shared" si="3"/>
        <v/>
      </c>
      <c r="I116" s="54" t="str">
        <f t="shared" si="3"/>
        <v/>
      </c>
      <c r="J116" s="54" t="str">
        <f t="shared" si="3"/>
        <v/>
      </c>
      <c r="K116" s="54" t="str">
        <f t="shared" si="3"/>
        <v/>
      </c>
      <c r="L116" s="54" t="str">
        <f t="shared" si="3"/>
        <v/>
      </c>
      <c r="M116" s="54" t="str">
        <f t="shared" si="3"/>
        <v/>
      </c>
      <c r="N116" s="54" t="str">
        <f t="shared" si="3"/>
        <v/>
      </c>
      <c r="O116" s="54" t="str">
        <f t="shared" si="3"/>
        <v/>
      </c>
    </row>
    <row r="117" spans="1:15" s="53" customFormat="1" x14ac:dyDescent="0.45">
      <c r="A117" s="53" t="str">
        <f t="shared" si="4"/>
        <v>Regulatory constraints, i.e. HIPPA, etc.</v>
      </c>
      <c r="B117" s="54"/>
      <c r="C117" s="54" t="str">
        <f t="shared" si="3"/>
        <v/>
      </c>
      <c r="D117" s="54" t="str">
        <f t="shared" si="3"/>
        <v/>
      </c>
      <c r="E117" s="54" t="str">
        <f t="shared" si="3"/>
        <v/>
      </c>
      <c r="F117" s="54" t="str">
        <f t="shared" si="3"/>
        <v/>
      </c>
      <c r="G117" s="54" t="str">
        <f t="shared" si="3"/>
        <v/>
      </c>
      <c r="H117" s="54" t="str">
        <f t="shared" si="3"/>
        <v/>
      </c>
      <c r="I117" s="54" t="str">
        <f t="shared" si="3"/>
        <v/>
      </c>
      <c r="J117" s="54" t="str">
        <f t="shared" si="3"/>
        <v/>
      </c>
      <c r="K117" s="54" t="str">
        <f t="shared" si="3"/>
        <v/>
      </c>
      <c r="L117" s="54" t="str">
        <f t="shared" si="3"/>
        <v/>
      </c>
      <c r="M117" s="54" t="str">
        <f t="shared" si="3"/>
        <v/>
      </c>
      <c r="N117" s="54" t="str">
        <f t="shared" si="3"/>
        <v/>
      </c>
      <c r="O117" s="54" t="str">
        <f t="shared" si="3"/>
        <v/>
      </c>
    </row>
    <row r="118" spans="1:15" s="53" customFormat="1" x14ac:dyDescent="0.45">
      <c r="A118" s="53" t="str">
        <f t="shared" si="4"/>
        <v>Other:</v>
      </c>
      <c r="B118" s="54"/>
      <c r="C118" s="54" t="str">
        <f t="shared" si="3"/>
        <v/>
      </c>
      <c r="D118" s="54" t="str">
        <f t="shared" si="3"/>
        <v/>
      </c>
      <c r="E118" s="54" t="str">
        <f t="shared" si="3"/>
        <v/>
      </c>
      <c r="F118" s="54" t="str">
        <f t="shared" si="3"/>
        <v/>
      </c>
      <c r="G118" s="54" t="str">
        <f t="shared" si="3"/>
        <v/>
      </c>
      <c r="H118" s="54" t="str">
        <f t="shared" si="3"/>
        <v/>
      </c>
      <c r="I118" s="54" t="str">
        <f t="shared" si="3"/>
        <v/>
      </c>
      <c r="J118" s="54" t="str">
        <f t="shared" si="3"/>
        <v/>
      </c>
      <c r="K118" s="54" t="str">
        <f t="shared" si="3"/>
        <v/>
      </c>
      <c r="L118" s="54" t="str">
        <f t="shared" si="3"/>
        <v/>
      </c>
      <c r="M118" s="54" t="str">
        <f t="shared" si="3"/>
        <v/>
      </c>
      <c r="N118" s="54" t="str">
        <f t="shared" si="3"/>
        <v/>
      </c>
      <c r="O118" s="54" t="str">
        <f t="shared" si="3"/>
        <v/>
      </c>
    </row>
    <row r="119" spans="1:15" s="53" customFormat="1" x14ac:dyDescent="0.45">
      <c r="A119" s="53" t="str">
        <f t="shared" si="4"/>
        <v>Improved outcomes</v>
      </c>
      <c r="B119" s="54"/>
      <c r="C119" s="54" t="str">
        <f t="shared" si="3"/>
        <v/>
      </c>
      <c r="D119" s="54" t="str">
        <f t="shared" si="3"/>
        <v/>
      </c>
      <c r="E119" s="54" t="str">
        <f t="shared" si="3"/>
        <v/>
      </c>
      <c r="F119" s="54" t="str">
        <f t="shared" si="3"/>
        <v/>
      </c>
      <c r="G119" s="54" t="str">
        <f t="shared" si="3"/>
        <v/>
      </c>
      <c r="H119" s="54" t="str">
        <f t="shared" si="3"/>
        <v/>
      </c>
      <c r="I119" s="54" t="str">
        <f t="shared" si="3"/>
        <v/>
      </c>
      <c r="J119" s="54" t="str">
        <f t="shared" si="3"/>
        <v/>
      </c>
      <c r="K119" s="54" t="str">
        <f t="shared" si="3"/>
        <v/>
      </c>
      <c r="L119" s="54" t="str">
        <f t="shared" si="3"/>
        <v/>
      </c>
      <c r="M119" s="54" t="str">
        <f t="shared" si="3"/>
        <v/>
      </c>
      <c r="N119" s="54" t="str">
        <f t="shared" si="3"/>
        <v/>
      </c>
      <c r="O119" s="54" t="str">
        <f t="shared" si="3"/>
        <v/>
      </c>
    </row>
    <row r="120" spans="1:15" s="53" customFormat="1" x14ac:dyDescent="0.45">
      <c r="A120" s="53" t="str">
        <f t="shared" si="4"/>
        <v>Multitude of critical business needs that may or may not align with work of the Bree</v>
      </c>
      <c r="B120" s="54"/>
      <c r="C120" s="54" t="str">
        <f t="shared" si="3"/>
        <v/>
      </c>
      <c r="D120" s="54" t="str">
        <f t="shared" si="3"/>
        <v/>
      </c>
      <c r="E120" s="54" t="str">
        <f t="shared" si="3"/>
        <v/>
      </c>
      <c r="F120" s="54" t="str">
        <f t="shared" si="3"/>
        <v/>
      </c>
      <c r="G120" s="54" t="str">
        <f t="shared" si="3"/>
        <v/>
      </c>
      <c r="H120" s="54" t="str">
        <f t="shared" si="3"/>
        <v/>
      </c>
      <c r="I120" s="54" t="str">
        <f t="shared" si="3"/>
        <v/>
      </c>
      <c r="J120" s="54" t="str">
        <f t="shared" si="3"/>
        <v/>
      </c>
      <c r="K120" s="54" t="str">
        <f t="shared" si="3"/>
        <v/>
      </c>
      <c r="L120" s="54" t="str">
        <f t="shared" si="3"/>
        <v/>
      </c>
      <c r="M120" s="54" t="str">
        <f t="shared" si="3"/>
        <v/>
      </c>
      <c r="N120" s="54" t="str">
        <f t="shared" si="3"/>
        <v/>
      </c>
      <c r="O120" s="54" t="str">
        <f t="shared" si="3"/>
        <v/>
      </c>
    </row>
    <row r="121" spans="1:15" s="53" customFormat="1" x14ac:dyDescent="0.45">
      <c r="A121" s="53" t="str">
        <f t="shared" si="4"/>
        <v/>
      </c>
      <c r="B121" s="54"/>
      <c r="C121" s="54" t="str">
        <f t="shared" ref="C121:O123" si="5">IF(C30="","",6-C30)</f>
        <v/>
      </c>
      <c r="D121" s="54" t="str">
        <f t="shared" si="5"/>
        <v/>
      </c>
      <c r="E121" s="54" t="str">
        <f t="shared" si="5"/>
        <v/>
      </c>
      <c r="F121" s="54" t="str">
        <f t="shared" si="5"/>
        <v/>
      </c>
      <c r="G121" s="54" t="str">
        <f t="shared" si="5"/>
        <v/>
      </c>
      <c r="H121" s="54" t="str">
        <f t="shared" si="5"/>
        <v/>
      </c>
      <c r="I121" s="54" t="str">
        <f t="shared" si="5"/>
        <v/>
      </c>
      <c r="J121" s="54" t="str">
        <f t="shared" si="5"/>
        <v/>
      </c>
      <c r="K121" s="54" t="str">
        <f t="shared" si="5"/>
        <v/>
      </c>
      <c r="L121" s="54" t="str">
        <f t="shared" si="5"/>
        <v/>
      </c>
      <c r="M121" s="54" t="str">
        <f t="shared" si="5"/>
        <v/>
      </c>
      <c r="N121" s="54" t="str">
        <f t="shared" si="5"/>
        <v/>
      </c>
      <c r="O121" s="54" t="str">
        <f t="shared" si="5"/>
        <v/>
      </c>
    </row>
    <row r="122" spans="1:15" s="53" customFormat="1" x14ac:dyDescent="0.45">
      <c r="A122" s="53" t="str">
        <f t="shared" si="4"/>
        <v/>
      </c>
      <c r="B122" s="54"/>
      <c r="C122" s="54" t="str">
        <f t="shared" si="5"/>
        <v/>
      </c>
      <c r="D122" s="54" t="str">
        <f t="shared" si="5"/>
        <v/>
      </c>
      <c r="E122" s="54" t="str">
        <f t="shared" si="5"/>
        <v/>
      </c>
      <c r="F122" s="54" t="str">
        <f t="shared" si="5"/>
        <v/>
      </c>
      <c r="G122" s="54" t="str">
        <f t="shared" si="5"/>
        <v/>
      </c>
      <c r="H122" s="54" t="str">
        <f t="shared" si="5"/>
        <v/>
      </c>
      <c r="I122" s="54" t="str">
        <f t="shared" si="5"/>
        <v/>
      </c>
      <c r="J122" s="54" t="str">
        <f t="shared" si="5"/>
        <v/>
      </c>
      <c r="K122" s="54" t="str">
        <f t="shared" si="5"/>
        <v/>
      </c>
      <c r="L122" s="54" t="str">
        <f t="shared" si="5"/>
        <v/>
      </c>
      <c r="M122" s="54" t="str">
        <f t="shared" si="5"/>
        <v/>
      </c>
      <c r="N122" s="54" t="str">
        <f t="shared" si="5"/>
        <v/>
      </c>
      <c r="O122" s="54" t="str">
        <f t="shared" si="5"/>
        <v/>
      </c>
    </row>
    <row r="123" spans="1:15" s="53" customFormat="1" x14ac:dyDescent="0.45">
      <c r="A123" s="53" t="str">
        <f t="shared" si="4"/>
        <v/>
      </c>
      <c r="B123" s="54"/>
      <c r="C123" s="54" t="str">
        <f t="shared" si="5"/>
        <v/>
      </c>
      <c r="D123" s="54" t="str">
        <f t="shared" si="5"/>
        <v/>
      </c>
      <c r="E123" s="54" t="str">
        <f t="shared" si="5"/>
        <v/>
      </c>
      <c r="F123" s="54" t="str">
        <f t="shared" si="5"/>
        <v/>
      </c>
      <c r="G123" s="54" t="str">
        <f t="shared" si="5"/>
        <v/>
      </c>
      <c r="H123" s="54" t="str">
        <f t="shared" si="5"/>
        <v/>
      </c>
      <c r="I123" s="54" t="str">
        <f t="shared" si="5"/>
        <v/>
      </c>
      <c r="J123" s="54" t="str">
        <f t="shared" si="5"/>
        <v/>
      </c>
      <c r="K123" s="54" t="str">
        <f t="shared" si="5"/>
        <v/>
      </c>
      <c r="L123" s="54" t="str">
        <f t="shared" si="5"/>
        <v/>
      </c>
      <c r="M123" s="54" t="str">
        <f t="shared" si="5"/>
        <v/>
      </c>
      <c r="N123" s="54" t="str">
        <f t="shared" si="5"/>
        <v/>
      </c>
      <c r="O123" s="54" t="str">
        <f t="shared" si="5"/>
        <v/>
      </c>
    </row>
    <row r="124" spans="1:15" s="53" customFormat="1" x14ac:dyDescent="0.45">
      <c r="A124" s="53" t="e">
        <f>IF(#REF!="","",#REF!)</f>
        <v>#REF!</v>
      </c>
      <c r="B124" s="54"/>
      <c r="C124" s="54" t="e">
        <f>IF(#REF!="","",6-#REF!)</f>
        <v>#REF!</v>
      </c>
      <c r="D124" s="54" t="e">
        <f>IF(#REF!="","",6-#REF!)</f>
        <v>#REF!</v>
      </c>
      <c r="E124" s="54" t="e">
        <f>IF(#REF!="","",6-#REF!)</f>
        <v>#REF!</v>
      </c>
      <c r="F124" s="54" t="e">
        <f>IF(#REF!="","",6-#REF!)</f>
        <v>#REF!</v>
      </c>
      <c r="G124" s="54" t="e">
        <f>IF(#REF!="","",6-#REF!)</f>
        <v>#REF!</v>
      </c>
      <c r="H124" s="54" t="e">
        <f>IF(#REF!="","",6-#REF!)</f>
        <v>#REF!</v>
      </c>
      <c r="I124" s="54" t="e">
        <f>IF(#REF!="","",6-#REF!)</f>
        <v>#REF!</v>
      </c>
      <c r="J124" s="54" t="e">
        <f>IF(#REF!="","",6-#REF!)</f>
        <v>#REF!</v>
      </c>
      <c r="K124" s="54" t="e">
        <f>IF(#REF!="","",6-#REF!)</f>
        <v>#REF!</v>
      </c>
      <c r="L124" s="54" t="e">
        <f>IF(#REF!="","",6-#REF!)</f>
        <v>#REF!</v>
      </c>
      <c r="M124" s="54" t="e">
        <f>IF(#REF!="","",6-#REF!)</f>
        <v>#REF!</v>
      </c>
      <c r="N124" s="54" t="e">
        <f>IF(#REF!="","",6-#REF!)</f>
        <v>#REF!</v>
      </c>
      <c r="O124" s="54" t="e">
        <f>IF(#REF!="","",6-#REF!)</f>
        <v>#REF!</v>
      </c>
    </row>
    <row r="125" spans="1:15" s="53" customFormat="1" x14ac:dyDescent="0.45">
      <c r="A125" s="53" t="e">
        <f>IF(#REF!="","",#REF!)</f>
        <v>#REF!</v>
      </c>
      <c r="B125" s="54"/>
      <c r="C125" s="54" t="e">
        <f>IF(#REF!="","",6-#REF!)</f>
        <v>#REF!</v>
      </c>
      <c r="D125" s="54" t="e">
        <f>IF(#REF!="","",6-#REF!)</f>
        <v>#REF!</v>
      </c>
      <c r="E125" s="54" t="e">
        <f>IF(#REF!="","",6-#REF!)</f>
        <v>#REF!</v>
      </c>
      <c r="F125" s="54" t="e">
        <f>IF(#REF!="","",6-#REF!)</f>
        <v>#REF!</v>
      </c>
      <c r="G125" s="54" t="e">
        <f>IF(#REF!="","",6-#REF!)</f>
        <v>#REF!</v>
      </c>
      <c r="H125" s="54" t="e">
        <f>IF(#REF!="","",6-#REF!)</f>
        <v>#REF!</v>
      </c>
      <c r="I125" s="54" t="e">
        <f>IF(#REF!="","",6-#REF!)</f>
        <v>#REF!</v>
      </c>
      <c r="J125" s="54" t="e">
        <f>IF(#REF!="","",6-#REF!)</f>
        <v>#REF!</v>
      </c>
      <c r="K125" s="54" t="e">
        <f>IF(#REF!="","",6-#REF!)</f>
        <v>#REF!</v>
      </c>
      <c r="L125" s="54" t="e">
        <f>IF(#REF!="","",6-#REF!)</f>
        <v>#REF!</v>
      </c>
      <c r="M125" s="54" t="e">
        <f>IF(#REF!="","",6-#REF!)</f>
        <v>#REF!</v>
      </c>
      <c r="N125" s="54" t="e">
        <f>IF(#REF!="","",6-#REF!)</f>
        <v>#REF!</v>
      </c>
      <c r="O125" s="54" t="e">
        <f>IF(#REF!="","",6-#REF!)</f>
        <v>#REF!</v>
      </c>
    </row>
    <row r="126" spans="1:15" s="53" customFormat="1" x14ac:dyDescent="0.45">
      <c r="A126" s="53" t="e">
        <f>IF(#REF!="","",#REF!)</f>
        <v>#REF!</v>
      </c>
      <c r="B126" s="54"/>
      <c r="C126" s="54" t="e">
        <f>IF(#REF!="","",6-#REF!)</f>
        <v>#REF!</v>
      </c>
      <c r="D126" s="54" t="e">
        <f>IF(#REF!="","",6-#REF!)</f>
        <v>#REF!</v>
      </c>
      <c r="E126" s="54" t="e">
        <f>IF(#REF!="","",6-#REF!)</f>
        <v>#REF!</v>
      </c>
      <c r="F126" s="54" t="e">
        <f>IF(#REF!="","",6-#REF!)</f>
        <v>#REF!</v>
      </c>
      <c r="G126" s="54" t="e">
        <f>IF(#REF!="","",6-#REF!)</f>
        <v>#REF!</v>
      </c>
      <c r="H126" s="54" t="e">
        <f>IF(#REF!="","",6-#REF!)</f>
        <v>#REF!</v>
      </c>
      <c r="I126" s="54" t="e">
        <f>IF(#REF!="","",6-#REF!)</f>
        <v>#REF!</v>
      </c>
      <c r="J126" s="54" t="e">
        <f>IF(#REF!="","",6-#REF!)</f>
        <v>#REF!</v>
      </c>
      <c r="K126" s="54" t="e">
        <f>IF(#REF!="","",6-#REF!)</f>
        <v>#REF!</v>
      </c>
      <c r="L126" s="54" t="e">
        <f>IF(#REF!="","",6-#REF!)</f>
        <v>#REF!</v>
      </c>
      <c r="M126" s="54" t="e">
        <f>IF(#REF!="","",6-#REF!)</f>
        <v>#REF!</v>
      </c>
      <c r="N126" s="54" t="e">
        <f>IF(#REF!="","",6-#REF!)</f>
        <v>#REF!</v>
      </c>
      <c r="O126" s="54" t="e">
        <f>IF(#REF!="","",6-#REF!)</f>
        <v>#REF!</v>
      </c>
    </row>
    <row r="127" spans="1:15" s="53" customFormat="1" x14ac:dyDescent="0.45">
      <c r="A127" s="53" t="str">
        <f t="shared" ref="A127:A149" si="6">IF(A33="","",A33)</f>
        <v/>
      </c>
      <c r="B127" s="54"/>
      <c r="C127" s="54" t="str">
        <f t="shared" ref="C127:O129" si="7">IF(C33="","",6-C33)</f>
        <v/>
      </c>
      <c r="D127" s="54" t="str">
        <f t="shared" si="7"/>
        <v/>
      </c>
      <c r="E127" s="54" t="str">
        <f t="shared" si="7"/>
        <v/>
      </c>
      <c r="F127" s="54" t="str">
        <f t="shared" si="7"/>
        <v/>
      </c>
      <c r="G127" s="54" t="str">
        <f t="shared" si="7"/>
        <v/>
      </c>
      <c r="H127" s="54" t="str">
        <f t="shared" si="7"/>
        <v/>
      </c>
      <c r="I127" s="54" t="str">
        <f t="shared" si="7"/>
        <v/>
      </c>
      <c r="J127" s="54" t="str">
        <f t="shared" si="7"/>
        <v/>
      </c>
      <c r="K127" s="54" t="str">
        <f t="shared" si="7"/>
        <v/>
      </c>
      <c r="L127" s="54" t="str">
        <f t="shared" si="7"/>
        <v/>
      </c>
      <c r="M127" s="54" t="str">
        <f t="shared" si="7"/>
        <v/>
      </c>
      <c r="N127" s="54" t="str">
        <f t="shared" si="7"/>
        <v/>
      </c>
      <c r="O127" s="54" t="str">
        <f t="shared" si="7"/>
        <v/>
      </c>
    </row>
    <row r="128" spans="1:15" s="53" customFormat="1" x14ac:dyDescent="0.45">
      <c r="A128" s="53" t="str">
        <f t="shared" si="6"/>
        <v/>
      </c>
      <c r="B128" s="54"/>
      <c r="C128" s="54" t="str">
        <f t="shared" si="7"/>
        <v/>
      </c>
      <c r="D128" s="54" t="str">
        <f t="shared" si="7"/>
        <v/>
      </c>
      <c r="E128" s="54" t="str">
        <f t="shared" si="7"/>
        <v/>
      </c>
      <c r="F128" s="54" t="str">
        <f t="shared" si="7"/>
        <v/>
      </c>
      <c r="G128" s="54" t="str">
        <f t="shared" si="7"/>
        <v/>
      </c>
      <c r="H128" s="54" t="str">
        <f t="shared" si="7"/>
        <v/>
      </c>
      <c r="I128" s="54" t="str">
        <f t="shared" si="7"/>
        <v/>
      </c>
      <c r="J128" s="54" t="str">
        <f t="shared" si="7"/>
        <v/>
      </c>
      <c r="K128" s="54" t="str">
        <f t="shared" si="7"/>
        <v/>
      </c>
      <c r="L128" s="54" t="str">
        <f t="shared" si="7"/>
        <v/>
      </c>
      <c r="M128" s="54" t="str">
        <f t="shared" si="7"/>
        <v/>
      </c>
      <c r="N128" s="54" t="str">
        <f t="shared" si="7"/>
        <v/>
      </c>
      <c r="O128" s="54" t="str">
        <f t="shared" si="7"/>
        <v/>
      </c>
    </row>
    <row r="129" spans="1:15" s="53" customFormat="1" x14ac:dyDescent="0.45">
      <c r="A129" s="53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4" t="str">
        <f t="shared" ref="B129" si="8">IF(B35="","",6-B35)</f>
        <v/>
      </c>
      <c r="C129" s="54" t="str">
        <f t="shared" si="7"/>
        <v/>
      </c>
      <c r="D129" s="54" t="str">
        <f t="shared" si="7"/>
        <v/>
      </c>
      <c r="E129" s="54" t="str">
        <f t="shared" si="7"/>
        <v/>
      </c>
      <c r="F129" s="54" t="str">
        <f t="shared" si="7"/>
        <v/>
      </c>
      <c r="G129" s="54" t="str">
        <f t="shared" si="7"/>
        <v/>
      </c>
      <c r="H129" s="54" t="str">
        <f t="shared" si="7"/>
        <v/>
      </c>
      <c r="I129" s="54" t="str">
        <f t="shared" si="7"/>
        <v/>
      </c>
      <c r="J129" s="54" t="str">
        <f t="shared" si="7"/>
        <v/>
      </c>
      <c r="K129" s="54" t="str">
        <f t="shared" si="7"/>
        <v/>
      </c>
      <c r="L129" s="54" t="str">
        <f t="shared" si="7"/>
        <v/>
      </c>
      <c r="M129" s="54" t="str">
        <f t="shared" si="7"/>
        <v/>
      </c>
      <c r="N129" s="54" t="str">
        <f t="shared" si="7"/>
        <v/>
      </c>
      <c r="O129" s="54" t="str">
        <f t="shared" si="7"/>
        <v/>
      </c>
    </row>
    <row r="130" spans="1:15" s="49" customFormat="1" x14ac:dyDescent="0.45">
      <c r="A130" s="49" t="str">
        <f t="shared" si="6"/>
        <v/>
      </c>
      <c r="B130" s="51" t="s">
        <v>112</v>
      </c>
      <c r="C130" s="49" t="s">
        <v>110</v>
      </c>
      <c r="D130" s="49" t="s">
        <v>110</v>
      </c>
      <c r="E130" s="49" t="s">
        <v>110</v>
      </c>
      <c r="F130" s="49" t="s">
        <v>110</v>
      </c>
      <c r="G130" s="49" t="s">
        <v>110</v>
      </c>
      <c r="H130" s="49" t="s">
        <v>110</v>
      </c>
      <c r="I130" s="49" t="s">
        <v>110</v>
      </c>
      <c r="J130" s="49" t="s">
        <v>110</v>
      </c>
      <c r="K130" s="49" t="s">
        <v>110</v>
      </c>
      <c r="L130" s="49" t="s">
        <v>110</v>
      </c>
      <c r="M130" s="49" t="s">
        <v>110</v>
      </c>
      <c r="N130" s="49" t="s">
        <v>110</v>
      </c>
      <c r="O130" s="49" t="s">
        <v>110</v>
      </c>
    </row>
    <row r="131" spans="1:15" s="49" customFormat="1" x14ac:dyDescent="0.45">
      <c r="A131" s="49" t="str">
        <f t="shared" si="6"/>
        <v>Factor</v>
      </c>
      <c r="B131" s="49" t="s">
        <v>111</v>
      </c>
      <c r="C131" s="49" t="s">
        <v>111</v>
      </c>
      <c r="D131" s="49" t="s">
        <v>111</v>
      </c>
      <c r="E131" s="49" t="s">
        <v>111</v>
      </c>
      <c r="F131" s="49" t="s">
        <v>111</v>
      </c>
      <c r="G131" s="49" t="s">
        <v>111</v>
      </c>
      <c r="H131" s="49" t="s">
        <v>111</v>
      </c>
      <c r="I131" s="49" t="s">
        <v>111</v>
      </c>
      <c r="J131" s="49" t="s">
        <v>111</v>
      </c>
      <c r="K131" s="49" t="s">
        <v>111</v>
      </c>
      <c r="L131" s="49" t="s">
        <v>111</v>
      </c>
      <c r="M131" s="49" t="s">
        <v>111</v>
      </c>
      <c r="N131" s="49" t="s">
        <v>111</v>
      </c>
      <c r="O131" s="49" t="s">
        <v>111</v>
      </c>
    </row>
    <row r="132" spans="1:15" s="53" customFormat="1" x14ac:dyDescent="0.45">
      <c r="A132" s="53" t="str">
        <f t="shared" si="6"/>
        <v>Internal awareness/support of Bree Recommendations</v>
      </c>
      <c r="B132" s="55"/>
      <c r="C132" s="55" t="str">
        <f t="shared" ref="C132:O147" si="9">IF(C38="","",6-C38)</f>
        <v/>
      </c>
      <c r="D132" s="55" t="str">
        <f t="shared" si="9"/>
        <v/>
      </c>
      <c r="E132" s="55" t="str">
        <f t="shared" si="9"/>
        <v/>
      </c>
      <c r="F132" s="55" t="str">
        <f t="shared" si="9"/>
        <v/>
      </c>
      <c r="G132" s="55" t="str">
        <f t="shared" si="9"/>
        <v/>
      </c>
      <c r="H132" s="55" t="str">
        <f t="shared" si="9"/>
        <v/>
      </c>
      <c r="I132" s="55" t="str">
        <f t="shared" si="9"/>
        <v/>
      </c>
      <c r="J132" s="55" t="str">
        <f t="shared" si="9"/>
        <v/>
      </c>
      <c r="K132" s="55" t="str">
        <f t="shared" si="9"/>
        <v/>
      </c>
      <c r="L132" s="55" t="str">
        <f t="shared" si="9"/>
        <v/>
      </c>
      <c r="M132" s="55" t="str">
        <f t="shared" si="9"/>
        <v/>
      </c>
      <c r="N132" s="55" t="str">
        <f t="shared" si="9"/>
        <v/>
      </c>
      <c r="O132" s="55" t="str">
        <f t="shared" si="9"/>
        <v/>
      </c>
    </row>
    <row r="133" spans="1:15" s="53" customFormat="1" x14ac:dyDescent="0.45">
      <c r="A133" s="53" t="str">
        <f t="shared" si="6"/>
        <v>Sufficient market share/volume</v>
      </c>
      <c r="B133" s="55"/>
      <c r="C133" s="55" t="str">
        <f t="shared" si="9"/>
        <v/>
      </c>
      <c r="D133" s="55" t="str">
        <f t="shared" si="9"/>
        <v/>
      </c>
      <c r="E133" s="55" t="str">
        <f t="shared" si="9"/>
        <v/>
      </c>
      <c r="F133" s="55" t="str">
        <f t="shared" si="9"/>
        <v/>
      </c>
      <c r="G133" s="55" t="str">
        <f t="shared" si="9"/>
        <v/>
      </c>
      <c r="H133" s="55" t="str">
        <f t="shared" si="9"/>
        <v/>
      </c>
      <c r="I133" s="55" t="str">
        <f t="shared" si="9"/>
        <v/>
      </c>
      <c r="J133" s="55" t="str">
        <f t="shared" si="9"/>
        <v/>
      </c>
      <c r="K133" s="55" t="str">
        <f t="shared" si="9"/>
        <v/>
      </c>
      <c r="L133" s="55" t="str">
        <f t="shared" si="9"/>
        <v/>
      </c>
      <c r="M133" s="55" t="str">
        <f t="shared" si="9"/>
        <v/>
      </c>
      <c r="N133" s="55" t="str">
        <f t="shared" si="9"/>
        <v/>
      </c>
      <c r="O133" s="55" t="str">
        <f t="shared" si="9"/>
        <v/>
      </c>
    </row>
    <row r="134" spans="1:15" s="53" customFormat="1" x14ac:dyDescent="0.45">
      <c r="A134" s="53" t="str">
        <f t="shared" si="6"/>
        <v>Business case- evidence of economic reward</v>
      </c>
      <c r="B134" s="55"/>
      <c r="C134" s="55" t="str">
        <f t="shared" si="9"/>
        <v/>
      </c>
      <c r="D134" s="55" t="str">
        <f t="shared" si="9"/>
        <v/>
      </c>
      <c r="E134" s="55" t="str">
        <f t="shared" si="9"/>
        <v/>
      </c>
      <c r="F134" s="55" t="str">
        <f t="shared" si="9"/>
        <v/>
      </c>
      <c r="G134" s="55" t="str">
        <f t="shared" si="9"/>
        <v/>
      </c>
      <c r="H134" s="55" t="str">
        <f t="shared" si="9"/>
        <v/>
      </c>
      <c r="I134" s="55" t="str">
        <f t="shared" si="9"/>
        <v/>
      </c>
      <c r="J134" s="55" t="str">
        <f t="shared" si="9"/>
        <v/>
      </c>
      <c r="K134" s="55" t="str">
        <f t="shared" si="9"/>
        <v/>
      </c>
      <c r="L134" s="55" t="str">
        <f t="shared" si="9"/>
        <v/>
      </c>
      <c r="M134" s="55" t="str">
        <f t="shared" si="9"/>
        <v/>
      </c>
      <c r="N134" s="55" t="str">
        <f t="shared" si="9"/>
        <v/>
      </c>
      <c r="O134" s="55" t="str">
        <f t="shared" si="9"/>
        <v/>
      </c>
    </row>
    <row r="135" spans="1:15" s="53" customFormat="1" x14ac:dyDescent="0.45">
      <c r="A135" s="53" t="str">
        <f t="shared" si="6"/>
        <v>Contract partners interest in value-based purchasing</v>
      </c>
      <c r="B135" s="55"/>
      <c r="C135" s="55" t="str">
        <f t="shared" si="9"/>
        <v/>
      </c>
      <c r="D135" s="55" t="str">
        <f t="shared" si="9"/>
        <v/>
      </c>
      <c r="E135" s="55" t="str">
        <f t="shared" si="9"/>
        <v/>
      </c>
      <c r="F135" s="55" t="str">
        <f t="shared" si="9"/>
        <v/>
      </c>
      <c r="G135" s="55" t="str">
        <f t="shared" si="9"/>
        <v/>
      </c>
      <c r="H135" s="55" t="str">
        <f t="shared" si="9"/>
        <v/>
      </c>
      <c r="I135" s="55" t="str">
        <f t="shared" si="9"/>
        <v/>
      </c>
      <c r="J135" s="55" t="str">
        <f t="shared" si="9"/>
        <v/>
      </c>
      <c r="K135" s="55" t="str">
        <f t="shared" si="9"/>
        <v/>
      </c>
      <c r="L135" s="55" t="str">
        <f t="shared" si="9"/>
        <v/>
      </c>
      <c r="M135" s="55" t="str">
        <f t="shared" si="9"/>
        <v/>
      </c>
      <c r="N135" s="55" t="str">
        <f t="shared" si="9"/>
        <v/>
      </c>
      <c r="O135" s="55" t="str">
        <f t="shared" si="9"/>
        <v/>
      </c>
    </row>
    <row r="136" spans="1:15" s="53" customFormat="1" x14ac:dyDescent="0.45">
      <c r="A136" s="53" t="str">
        <f t="shared" si="6"/>
        <v>Existing forum to discuss value-based purchasing</v>
      </c>
      <c r="B136" s="55"/>
      <c r="C136" s="55" t="str">
        <f t="shared" si="9"/>
        <v/>
      </c>
      <c r="D136" s="55" t="str">
        <f t="shared" si="9"/>
        <v/>
      </c>
      <c r="E136" s="55" t="str">
        <f t="shared" si="9"/>
        <v/>
      </c>
      <c r="F136" s="55" t="str">
        <f t="shared" si="9"/>
        <v/>
      </c>
      <c r="G136" s="55" t="str">
        <f t="shared" si="9"/>
        <v/>
      </c>
      <c r="H136" s="55" t="str">
        <f t="shared" si="9"/>
        <v/>
      </c>
      <c r="I136" s="55" t="str">
        <f t="shared" si="9"/>
        <v/>
      </c>
      <c r="J136" s="55" t="str">
        <f t="shared" si="9"/>
        <v/>
      </c>
      <c r="K136" s="55" t="str">
        <f t="shared" si="9"/>
        <v/>
      </c>
      <c r="L136" s="55" t="str">
        <f t="shared" si="9"/>
        <v/>
      </c>
      <c r="M136" s="55" t="str">
        <f t="shared" si="9"/>
        <v/>
      </c>
      <c r="N136" s="55" t="str">
        <f t="shared" si="9"/>
        <v/>
      </c>
      <c r="O136" s="55" t="str">
        <f t="shared" si="9"/>
        <v/>
      </c>
    </row>
    <row r="137" spans="1:15" s="53" customFormat="1" x14ac:dyDescent="0.45">
      <c r="A137" s="53" t="str">
        <f t="shared" si="6"/>
        <v>Consensus on what constitutes quality of care</v>
      </c>
      <c r="B137" s="55"/>
      <c r="C137" s="55" t="str">
        <f t="shared" si="9"/>
        <v/>
      </c>
      <c r="D137" s="55" t="str">
        <f t="shared" si="9"/>
        <v/>
      </c>
      <c r="E137" s="55" t="str">
        <f t="shared" si="9"/>
        <v/>
      </c>
      <c r="F137" s="55" t="str">
        <f t="shared" si="9"/>
        <v/>
      </c>
      <c r="G137" s="55" t="str">
        <f t="shared" si="9"/>
        <v/>
      </c>
      <c r="H137" s="55" t="str">
        <f t="shared" si="9"/>
        <v/>
      </c>
      <c r="I137" s="55" t="str">
        <f t="shared" si="9"/>
        <v/>
      </c>
      <c r="J137" s="55" t="str">
        <f t="shared" si="9"/>
        <v/>
      </c>
      <c r="K137" s="55" t="str">
        <f t="shared" si="9"/>
        <v/>
      </c>
      <c r="L137" s="55" t="str">
        <f t="shared" si="9"/>
        <v/>
      </c>
      <c r="M137" s="55" t="str">
        <f t="shared" si="9"/>
        <v/>
      </c>
      <c r="N137" s="55" t="str">
        <f t="shared" si="9"/>
        <v/>
      </c>
      <c r="O137" s="55" t="str">
        <f t="shared" si="9"/>
        <v/>
      </c>
    </row>
    <row r="138" spans="1:15" s="53" customFormat="1" x14ac:dyDescent="0.45">
      <c r="A138" s="53" t="str">
        <f t="shared" si="6"/>
        <v>Availability and credibility of data</v>
      </c>
      <c r="B138" s="55"/>
      <c r="C138" s="55" t="str">
        <f t="shared" si="9"/>
        <v/>
      </c>
      <c r="D138" s="55" t="str">
        <f t="shared" si="9"/>
        <v/>
      </c>
      <c r="E138" s="55" t="str">
        <f t="shared" si="9"/>
        <v/>
      </c>
      <c r="F138" s="55" t="str">
        <f t="shared" si="9"/>
        <v/>
      </c>
      <c r="G138" s="55" t="str">
        <f t="shared" si="9"/>
        <v/>
      </c>
      <c r="H138" s="55" t="str">
        <f t="shared" si="9"/>
        <v/>
      </c>
      <c r="I138" s="55" t="str">
        <f t="shared" si="9"/>
        <v/>
      </c>
      <c r="J138" s="55" t="str">
        <f t="shared" si="9"/>
        <v/>
      </c>
      <c r="K138" s="55" t="str">
        <f t="shared" si="9"/>
        <v/>
      </c>
      <c r="L138" s="55" t="str">
        <f t="shared" si="9"/>
        <v/>
      </c>
      <c r="M138" s="55" t="str">
        <f t="shared" si="9"/>
        <v/>
      </c>
      <c r="N138" s="55" t="str">
        <f t="shared" si="9"/>
        <v/>
      </c>
      <c r="O138" s="55" t="str">
        <f t="shared" si="9"/>
        <v/>
      </c>
    </row>
    <row r="139" spans="1:15" s="53" customFormat="1" x14ac:dyDescent="0.45">
      <c r="A139" s="53" t="str">
        <f t="shared" si="6"/>
        <v>Individual provider-level performance and feedback</v>
      </c>
      <c r="B139" s="55"/>
      <c r="C139" s="55" t="str">
        <f t="shared" si="9"/>
        <v/>
      </c>
      <c r="D139" s="55" t="str">
        <f t="shared" si="9"/>
        <v/>
      </c>
      <c r="E139" s="55" t="str">
        <f t="shared" si="9"/>
        <v/>
      </c>
      <c r="F139" s="55" t="str">
        <f t="shared" si="9"/>
        <v/>
      </c>
      <c r="G139" s="55" t="str">
        <f t="shared" si="9"/>
        <v/>
      </c>
      <c r="H139" s="55" t="str">
        <f t="shared" si="9"/>
        <v/>
      </c>
      <c r="I139" s="55" t="str">
        <f t="shared" si="9"/>
        <v/>
      </c>
      <c r="J139" s="55" t="str">
        <f t="shared" si="9"/>
        <v/>
      </c>
      <c r="K139" s="55" t="str">
        <f t="shared" si="9"/>
        <v/>
      </c>
      <c r="L139" s="55" t="str">
        <f t="shared" si="9"/>
        <v/>
      </c>
      <c r="M139" s="55" t="str">
        <f t="shared" si="9"/>
        <v/>
      </c>
      <c r="N139" s="55" t="str">
        <f t="shared" si="9"/>
        <v/>
      </c>
      <c r="O139" s="55" t="str">
        <f t="shared" si="9"/>
        <v/>
      </c>
    </row>
    <row r="140" spans="1:15" s="53" customFormat="1" x14ac:dyDescent="0.45">
      <c r="A140" s="53" t="str">
        <f t="shared" si="6"/>
        <v>Burden/ease of collecting or obtaining data</v>
      </c>
      <c r="B140" s="55"/>
      <c r="C140" s="55" t="str">
        <f t="shared" si="9"/>
        <v/>
      </c>
      <c r="D140" s="55" t="str">
        <f t="shared" si="9"/>
        <v/>
      </c>
      <c r="E140" s="55" t="str">
        <f t="shared" si="9"/>
        <v/>
      </c>
      <c r="F140" s="55" t="str">
        <f t="shared" si="9"/>
        <v/>
      </c>
      <c r="G140" s="55" t="str">
        <f t="shared" si="9"/>
        <v/>
      </c>
      <c r="H140" s="55" t="str">
        <f t="shared" si="9"/>
        <v/>
      </c>
      <c r="I140" s="55" t="str">
        <f t="shared" si="9"/>
        <v/>
      </c>
      <c r="J140" s="55" t="str">
        <f t="shared" si="9"/>
        <v/>
      </c>
      <c r="K140" s="55" t="str">
        <f t="shared" si="9"/>
        <v/>
      </c>
      <c r="L140" s="55" t="str">
        <f t="shared" si="9"/>
        <v/>
      </c>
      <c r="M140" s="55" t="str">
        <f t="shared" si="9"/>
        <v/>
      </c>
      <c r="N140" s="55" t="str">
        <f t="shared" si="9"/>
        <v/>
      </c>
      <c r="O140" s="55" t="str">
        <f t="shared" si="9"/>
        <v/>
      </c>
    </row>
    <row r="141" spans="1:15" s="53" customFormat="1" x14ac:dyDescent="0.45">
      <c r="A141" s="53" t="str">
        <f t="shared" si="6"/>
        <v>Consistency in findings across multiple measures.</v>
      </c>
      <c r="B141" s="55"/>
      <c r="C141" s="55" t="str">
        <f t="shared" si="9"/>
        <v/>
      </c>
      <c r="D141" s="55" t="str">
        <f t="shared" si="9"/>
        <v/>
      </c>
      <c r="E141" s="55" t="str">
        <f t="shared" si="9"/>
        <v/>
      </c>
      <c r="F141" s="55" t="str">
        <f t="shared" si="9"/>
        <v/>
      </c>
      <c r="G141" s="55" t="str">
        <f t="shared" si="9"/>
        <v/>
      </c>
      <c r="H141" s="55" t="str">
        <f t="shared" si="9"/>
        <v/>
      </c>
      <c r="I141" s="55" t="str">
        <f t="shared" si="9"/>
        <v/>
      </c>
      <c r="J141" s="55" t="str">
        <f t="shared" si="9"/>
        <v/>
      </c>
      <c r="K141" s="55" t="str">
        <f t="shared" si="9"/>
        <v/>
      </c>
      <c r="L141" s="55" t="str">
        <f t="shared" si="9"/>
        <v/>
      </c>
      <c r="M141" s="55" t="str">
        <f t="shared" si="9"/>
        <v/>
      </c>
      <c r="N141" s="55" t="str">
        <f t="shared" si="9"/>
        <v/>
      </c>
      <c r="O141" s="55" t="str">
        <f t="shared" si="9"/>
        <v/>
      </c>
    </row>
    <row r="142" spans="1:15" s="53" customFormat="1" x14ac:dyDescent="0.45">
      <c r="A142" s="53" t="str">
        <f t="shared" si="6"/>
        <v>Existing organizational improvement program for minimizing errors &amp; waste</v>
      </c>
      <c r="B142" s="55"/>
      <c r="C142" s="55" t="str">
        <f t="shared" si="9"/>
        <v/>
      </c>
      <c r="D142" s="55" t="str">
        <f t="shared" si="9"/>
        <v/>
      </c>
      <c r="E142" s="55" t="str">
        <f t="shared" si="9"/>
        <v/>
      </c>
      <c r="F142" s="55" t="str">
        <f t="shared" si="9"/>
        <v/>
      </c>
      <c r="G142" s="55" t="str">
        <f t="shared" si="9"/>
        <v/>
      </c>
      <c r="H142" s="55" t="str">
        <f t="shared" si="9"/>
        <v/>
      </c>
      <c r="I142" s="55" t="str">
        <f t="shared" si="9"/>
        <v/>
      </c>
      <c r="J142" s="55" t="str">
        <f t="shared" si="9"/>
        <v/>
      </c>
      <c r="K142" s="55" t="str">
        <f t="shared" si="9"/>
        <v/>
      </c>
      <c r="L142" s="55" t="str">
        <f t="shared" si="9"/>
        <v/>
      </c>
      <c r="M142" s="55" t="str">
        <f t="shared" si="9"/>
        <v/>
      </c>
      <c r="N142" s="55" t="str">
        <f t="shared" si="9"/>
        <v/>
      </c>
      <c r="O142" s="55" t="str">
        <f t="shared" si="9"/>
        <v/>
      </c>
    </row>
    <row r="143" spans="1:15" s="53" customFormat="1" x14ac:dyDescent="0.45">
      <c r="A143" s="53" t="str">
        <f t="shared" si="6"/>
        <v>Consumer awareness of quality health plans and providers</v>
      </c>
      <c r="B143" s="55"/>
      <c r="C143" s="55" t="str">
        <f t="shared" si="9"/>
        <v/>
      </c>
      <c r="D143" s="55" t="str">
        <f t="shared" si="9"/>
        <v/>
      </c>
      <c r="E143" s="55" t="str">
        <f t="shared" si="9"/>
        <v/>
      </c>
      <c r="F143" s="55" t="str">
        <f t="shared" si="9"/>
        <v/>
      </c>
      <c r="G143" s="55" t="str">
        <f t="shared" si="9"/>
        <v/>
      </c>
      <c r="H143" s="55" t="str">
        <f t="shared" si="9"/>
        <v/>
      </c>
      <c r="I143" s="55" t="str">
        <f t="shared" si="9"/>
        <v/>
      </c>
      <c r="J143" s="55" t="str">
        <f t="shared" si="9"/>
        <v/>
      </c>
      <c r="K143" s="55" t="str">
        <f t="shared" si="9"/>
        <v/>
      </c>
      <c r="L143" s="55" t="str">
        <f t="shared" si="9"/>
        <v/>
      </c>
      <c r="M143" s="55" t="str">
        <f t="shared" si="9"/>
        <v/>
      </c>
      <c r="N143" s="55" t="str">
        <f t="shared" si="9"/>
        <v/>
      </c>
      <c r="O143" s="55" t="str">
        <f t="shared" si="9"/>
        <v/>
      </c>
    </row>
    <row r="144" spans="1:15" s="53" customFormat="1" x14ac:dyDescent="0.45">
      <c r="A144" s="53" t="str">
        <f t="shared" si="6"/>
        <v>Regulatory constraints, i.e. HIPPA, etc.</v>
      </c>
      <c r="B144" s="55"/>
      <c r="C144" s="55" t="str">
        <f t="shared" si="9"/>
        <v/>
      </c>
      <c r="D144" s="55" t="str">
        <f t="shared" si="9"/>
        <v/>
      </c>
      <c r="E144" s="55" t="str">
        <f t="shared" si="9"/>
        <v/>
      </c>
      <c r="F144" s="55" t="str">
        <f t="shared" si="9"/>
        <v/>
      </c>
      <c r="G144" s="55" t="str">
        <f t="shared" si="9"/>
        <v/>
      </c>
      <c r="H144" s="55" t="str">
        <f t="shared" si="9"/>
        <v/>
      </c>
      <c r="I144" s="55" t="str">
        <f t="shared" si="9"/>
        <v/>
      </c>
      <c r="J144" s="55" t="str">
        <f t="shared" si="9"/>
        <v/>
      </c>
      <c r="K144" s="55" t="str">
        <f t="shared" si="9"/>
        <v/>
      </c>
      <c r="L144" s="55" t="str">
        <f t="shared" si="9"/>
        <v/>
      </c>
      <c r="M144" s="55" t="str">
        <f t="shared" si="9"/>
        <v/>
      </c>
      <c r="N144" s="55" t="str">
        <f t="shared" si="9"/>
        <v/>
      </c>
      <c r="O144" s="55" t="str">
        <f t="shared" si="9"/>
        <v/>
      </c>
    </row>
    <row r="145" spans="1:15" s="53" customFormat="1" x14ac:dyDescent="0.45">
      <c r="A145" s="53" t="str">
        <f t="shared" si="6"/>
        <v>Other:</v>
      </c>
      <c r="B145" s="55"/>
      <c r="C145" s="55" t="str">
        <f t="shared" si="9"/>
        <v/>
      </c>
      <c r="D145" s="55" t="str">
        <f t="shared" si="9"/>
        <v/>
      </c>
      <c r="E145" s="55" t="str">
        <f t="shared" si="9"/>
        <v/>
      </c>
      <c r="F145" s="55" t="str">
        <f t="shared" si="9"/>
        <v/>
      </c>
      <c r="G145" s="55" t="str">
        <f t="shared" si="9"/>
        <v/>
      </c>
      <c r="H145" s="55" t="str">
        <f t="shared" si="9"/>
        <v/>
      </c>
      <c r="I145" s="55" t="str">
        <f t="shared" si="9"/>
        <v/>
      </c>
      <c r="J145" s="55" t="str">
        <f t="shared" si="9"/>
        <v/>
      </c>
      <c r="K145" s="55" t="str">
        <f t="shared" si="9"/>
        <v/>
      </c>
      <c r="L145" s="55" t="str">
        <f t="shared" si="9"/>
        <v/>
      </c>
      <c r="M145" s="55" t="str">
        <f t="shared" si="9"/>
        <v/>
      </c>
      <c r="N145" s="55" t="str">
        <f t="shared" si="9"/>
        <v/>
      </c>
      <c r="O145" s="55" t="str">
        <f t="shared" si="9"/>
        <v/>
      </c>
    </row>
    <row r="146" spans="1:15" s="53" customFormat="1" x14ac:dyDescent="0.45">
      <c r="A146" s="53" t="str">
        <f t="shared" si="6"/>
        <v/>
      </c>
      <c r="B146" s="55"/>
      <c r="C146" s="55" t="str">
        <f t="shared" si="9"/>
        <v/>
      </c>
      <c r="D146" s="55" t="str">
        <f t="shared" si="9"/>
        <v/>
      </c>
      <c r="E146" s="55" t="str">
        <f t="shared" si="9"/>
        <v/>
      </c>
      <c r="F146" s="55" t="str">
        <f t="shared" si="9"/>
        <v/>
      </c>
      <c r="G146" s="55" t="str">
        <f t="shared" si="9"/>
        <v/>
      </c>
      <c r="H146" s="55" t="str">
        <f t="shared" si="9"/>
        <v/>
      </c>
      <c r="I146" s="55" t="str">
        <f t="shared" si="9"/>
        <v/>
      </c>
      <c r="J146" s="55" t="str">
        <f t="shared" si="9"/>
        <v/>
      </c>
      <c r="K146" s="55" t="str">
        <f t="shared" si="9"/>
        <v/>
      </c>
      <c r="L146" s="55" t="str">
        <f t="shared" si="9"/>
        <v/>
      </c>
      <c r="M146" s="55" t="str">
        <f t="shared" si="9"/>
        <v/>
      </c>
      <c r="N146" s="55" t="str">
        <f t="shared" si="9"/>
        <v/>
      </c>
      <c r="O146" s="55" t="str">
        <f t="shared" si="9"/>
        <v/>
      </c>
    </row>
    <row r="147" spans="1:15" s="53" customFormat="1" x14ac:dyDescent="0.45">
      <c r="A147" s="53" t="str">
        <f t="shared" si="6"/>
        <v/>
      </c>
      <c r="B147" s="55"/>
      <c r="C147" s="55" t="str">
        <f t="shared" si="9"/>
        <v/>
      </c>
      <c r="D147" s="55" t="str">
        <f t="shared" si="9"/>
        <v/>
      </c>
      <c r="E147" s="55" t="str">
        <f t="shared" si="9"/>
        <v/>
      </c>
      <c r="F147" s="55" t="str">
        <f t="shared" si="9"/>
        <v/>
      </c>
      <c r="G147" s="55" t="str">
        <f t="shared" si="9"/>
        <v/>
      </c>
      <c r="H147" s="55" t="str">
        <f t="shared" si="9"/>
        <v/>
      </c>
      <c r="I147" s="55" t="str">
        <f t="shared" si="9"/>
        <v/>
      </c>
      <c r="J147" s="55" t="str">
        <f t="shared" si="9"/>
        <v/>
      </c>
      <c r="K147" s="55" t="str">
        <f t="shared" si="9"/>
        <v/>
      </c>
      <c r="L147" s="55" t="str">
        <f t="shared" si="9"/>
        <v/>
      </c>
      <c r="M147" s="55" t="str">
        <f t="shared" si="9"/>
        <v/>
      </c>
      <c r="N147" s="55" t="str">
        <f t="shared" si="9"/>
        <v/>
      </c>
      <c r="O147" s="55" t="str">
        <f t="shared" si="9"/>
        <v/>
      </c>
    </row>
    <row r="148" spans="1:15" s="53" customFormat="1" x14ac:dyDescent="0.45">
      <c r="A148" s="53" t="str">
        <f t="shared" si="6"/>
        <v/>
      </c>
      <c r="B148" s="55"/>
      <c r="C148" s="55" t="str">
        <f t="shared" ref="C148:O149" si="10">IF(C54="","",6-C54)</f>
        <v/>
      </c>
      <c r="D148" s="55" t="str">
        <f t="shared" si="10"/>
        <v/>
      </c>
      <c r="E148" s="55" t="str">
        <f t="shared" si="10"/>
        <v/>
      </c>
      <c r="F148" s="55" t="str">
        <f t="shared" si="10"/>
        <v/>
      </c>
      <c r="G148" s="55" t="str">
        <f t="shared" si="10"/>
        <v/>
      </c>
      <c r="H148" s="55" t="str">
        <f t="shared" si="10"/>
        <v/>
      </c>
      <c r="I148" s="55" t="str">
        <f t="shared" si="10"/>
        <v/>
      </c>
      <c r="J148" s="55" t="str">
        <f t="shared" si="10"/>
        <v/>
      </c>
      <c r="K148" s="55" t="str">
        <f t="shared" si="10"/>
        <v/>
      </c>
      <c r="L148" s="55" t="str">
        <f t="shared" si="10"/>
        <v/>
      </c>
      <c r="M148" s="55" t="str">
        <f t="shared" si="10"/>
        <v/>
      </c>
      <c r="N148" s="55" t="str">
        <f t="shared" si="10"/>
        <v/>
      </c>
      <c r="O148" s="55" t="str">
        <f t="shared" si="10"/>
        <v/>
      </c>
    </row>
    <row r="149" spans="1:15" s="53" customFormat="1" x14ac:dyDescent="0.45">
      <c r="A149" s="53" t="str">
        <f t="shared" si="6"/>
        <v/>
      </c>
      <c r="B149" s="55"/>
      <c r="C149" s="55" t="str">
        <f t="shared" si="10"/>
        <v/>
      </c>
      <c r="D149" s="55" t="str">
        <f t="shared" si="10"/>
        <v/>
      </c>
      <c r="E149" s="55" t="str">
        <f t="shared" si="10"/>
        <v/>
      </c>
      <c r="F149" s="55" t="str">
        <f t="shared" si="10"/>
        <v/>
      </c>
      <c r="G149" s="55" t="str">
        <f t="shared" si="10"/>
        <v/>
      </c>
      <c r="H149" s="55" t="str">
        <f t="shared" si="10"/>
        <v/>
      </c>
      <c r="I149" s="55" t="str">
        <f t="shared" si="10"/>
        <v/>
      </c>
      <c r="J149" s="55" t="str">
        <f t="shared" si="10"/>
        <v/>
      </c>
      <c r="K149" s="55" t="str">
        <f t="shared" si="10"/>
        <v/>
      </c>
      <c r="L149" s="55" t="str">
        <f t="shared" si="10"/>
        <v/>
      </c>
      <c r="M149" s="55" t="str">
        <f t="shared" si="10"/>
        <v/>
      </c>
      <c r="N149" s="55" t="str">
        <f t="shared" si="10"/>
        <v/>
      </c>
      <c r="O149" s="55" t="str">
        <f t="shared" si="10"/>
        <v/>
      </c>
    </row>
    <row r="150" spans="1:15" s="53" customFormat="1" x14ac:dyDescent="0.45"/>
    <row r="151" spans="1:15" s="53" customFormat="1" x14ac:dyDescent="0.45"/>
    <row r="152" spans="1:15" s="53" customFormat="1" x14ac:dyDescent="0.45"/>
    <row r="153" spans="1:15" s="53" customFormat="1" x14ac:dyDescent="0.45"/>
    <row r="154" spans="1:15" s="53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669A-A1D4-4AE7-AB3F-11D064D119A3}">
  <dimension ref="B1:H25"/>
  <sheetViews>
    <sheetView workbookViewId="0">
      <selection activeCell="B26" sqref="B26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4" t="s">
        <v>59</v>
      </c>
      <c r="C1" s="20"/>
    </row>
    <row r="2" spans="2:8" ht="14.65" thickBot="1" x14ac:dyDescent="0.5">
      <c r="B2" s="4" t="s">
        <v>2</v>
      </c>
      <c r="C2" s="20"/>
    </row>
    <row r="3" spans="2:8" ht="14.65" thickBot="1" x14ac:dyDescent="0.5">
      <c r="B3" s="4" t="s">
        <v>3</v>
      </c>
      <c r="C3" s="20"/>
    </row>
    <row r="4" spans="2:8" ht="14.65" thickBot="1" x14ac:dyDescent="0.5">
      <c r="B4" s="4" t="s">
        <v>4</v>
      </c>
      <c r="C4" s="20"/>
    </row>
    <row r="5" spans="2:8" ht="14.65" thickBot="1" x14ac:dyDescent="0.5">
      <c r="B5" s="4" t="s">
        <v>5</v>
      </c>
      <c r="C5" s="20"/>
    </row>
    <row r="6" spans="2:8" x14ac:dyDescent="0.45">
      <c r="B6" s="7"/>
    </row>
    <row r="7" spans="2:8" ht="28.9" customHeight="1" thickBot="1" x14ac:dyDescent="0.5">
      <c r="B7" s="33" t="s">
        <v>60</v>
      </c>
      <c r="C7" s="33"/>
      <c r="D7" s="33"/>
      <c r="E7" s="33"/>
      <c r="F7" s="33"/>
      <c r="G7" s="33"/>
      <c r="H7" s="33"/>
    </row>
    <row r="8" spans="2:8" ht="28.9" thickBot="1" x14ac:dyDescent="0.5">
      <c r="B8" s="34" t="s">
        <v>61</v>
      </c>
      <c r="C8" s="35"/>
      <c r="D8" s="36" t="s">
        <v>62</v>
      </c>
      <c r="E8" s="20" t="s">
        <v>63</v>
      </c>
      <c r="F8" s="20" t="s">
        <v>64</v>
      </c>
      <c r="G8" s="20" t="s">
        <v>65</v>
      </c>
      <c r="H8" s="36" t="s">
        <v>66</v>
      </c>
    </row>
    <row r="9" spans="2:8" ht="22.15" customHeight="1" thickBot="1" x14ac:dyDescent="0.5">
      <c r="B9" s="37" t="s">
        <v>67</v>
      </c>
      <c r="C9" s="37"/>
      <c r="D9" s="20"/>
      <c r="E9" s="20"/>
      <c r="F9" s="20"/>
      <c r="G9" s="20"/>
      <c r="H9" s="20"/>
    </row>
    <row r="10" spans="2:8" ht="36.4" customHeight="1" thickBot="1" x14ac:dyDescent="0.5">
      <c r="B10" s="38" t="s">
        <v>68</v>
      </c>
      <c r="C10" s="38"/>
      <c r="D10" s="20"/>
      <c r="E10" s="20"/>
      <c r="F10" s="20"/>
      <c r="G10" s="20"/>
      <c r="H10" s="20"/>
    </row>
    <row r="11" spans="2:8" ht="31.9" customHeight="1" thickBot="1" x14ac:dyDescent="0.5">
      <c r="B11" s="39" t="s">
        <v>69</v>
      </c>
      <c r="C11" s="39"/>
      <c r="D11" s="20"/>
      <c r="E11" s="20"/>
      <c r="F11" s="20"/>
      <c r="G11" s="20"/>
      <c r="H11" s="20"/>
    </row>
    <row r="12" spans="2:8" ht="20.65" customHeight="1" thickBot="1" x14ac:dyDescent="0.5">
      <c r="B12" s="37" t="s">
        <v>70</v>
      </c>
      <c r="C12" s="37"/>
      <c r="D12" s="20"/>
      <c r="E12" s="20"/>
      <c r="F12" s="20"/>
      <c r="G12" s="20"/>
      <c r="H12" s="20"/>
    </row>
    <row r="13" spans="2:8" ht="36" customHeight="1" thickBot="1" x14ac:dyDescent="0.5">
      <c r="B13" s="38" t="s">
        <v>71</v>
      </c>
      <c r="C13" s="38"/>
      <c r="D13" s="20"/>
      <c r="E13" s="20"/>
      <c r="F13" s="20"/>
      <c r="G13" s="20"/>
      <c r="H13" s="20"/>
    </row>
    <row r="14" spans="2:8" ht="35.25" customHeight="1" thickBot="1" x14ac:dyDescent="0.5">
      <c r="B14" s="38" t="s">
        <v>72</v>
      </c>
      <c r="C14" s="38"/>
      <c r="D14" s="20"/>
      <c r="E14" s="20"/>
      <c r="F14" s="20"/>
      <c r="G14" s="20"/>
      <c r="H14" s="20"/>
    </row>
    <row r="15" spans="2:8" ht="36.75" customHeight="1" thickBot="1" x14ac:dyDescent="0.5">
      <c r="B15" s="38" t="s">
        <v>73</v>
      </c>
      <c r="C15" s="38"/>
      <c r="D15" s="20"/>
      <c r="E15" s="20"/>
      <c r="F15" s="20"/>
      <c r="G15" s="20"/>
      <c r="H15" s="20"/>
    </row>
    <row r="16" spans="2:8" ht="34.15" customHeight="1" thickBot="1" x14ac:dyDescent="0.5">
      <c r="B16" s="38" t="s">
        <v>74</v>
      </c>
      <c r="C16" s="38"/>
      <c r="D16" s="20"/>
      <c r="E16" s="20"/>
      <c r="F16" s="20"/>
      <c r="G16" s="20"/>
      <c r="H16" s="20"/>
    </row>
    <row r="17" spans="2:8" ht="35.25" customHeight="1" thickBot="1" x14ac:dyDescent="0.5">
      <c r="B17" s="38" t="s">
        <v>75</v>
      </c>
      <c r="C17" s="38"/>
      <c r="D17" s="20"/>
      <c r="E17" s="20"/>
      <c r="F17" s="20"/>
      <c r="G17" s="20"/>
      <c r="H17" s="20"/>
    </row>
    <row r="18" spans="2:8" ht="34.9" customHeight="1" thickBot="1" x14ac:dyDescent="0.5">
      <c r="B18" s="38" t="s">
        <v>76</v>
      </c>
      <c r="C18" s="38"/>
      <c r="D18" s="20"/>
      <c r="E18" s="20"/>
      <c r="F18" s="20"/>
      <c r="G18" s="20"/>
      <c r="H18" s="20"/>
    </row>
    <row r="19" spans="2:8" ht="36" customHeight="1" thickBot="1" x14ac:dyDescent="0.5">
      <c r="B19" s="38" t="s">
        <v>77</v>
      </c>
      <c r="C19" s="38"/>
      <c r="D19" s="20"/>
      <c r="E19" s="20"/>
      <c r="F19" s="20"/>
      <c r="G19" s="20"/>
      <c r="H19" s="20"/>
    </row>
    <row r="20" spans="2:8" ht="21.75" customHeight="1" thickBot="1" x14ac:dyDescent="0.5">
      <c r="B20" s="38" t="s">
        <v>78</v>
      </c>
      <c r="C20" s="38"/>
      <c r="D20" s="20"/>
      <c r="E20" s="20"/>
      <c r="F20" s="20"/>
      <c r="G20" s="20"/>
      <c r="H20" s="20"/>
    </row>
    <row r="21" spans="2:8" ht="34.5" customHeight="1" thickBot="1" x14ac:dyDescent="0.5">
      <c r="B21" s="38" t="s">
        <v>79</v>
      </c>
      <c r="C21" s="38"/>
      <c r="D21" s="20"/>
      <c r="E21" s="20"/>
      <c r="F21" s="20"/>
      <c r="G21" s="20"/>
      <c r="H21" s="20"/>
    </row>
    <row r="22" spans="2:8" ht="14.65" thickBot="1" x14ac:dyDescent="0.5">
      <c r="B22" s="38" t="s">
        <v>80</v>
      </c>
      <c r="C22" s="38"/>
      <c r="D22" s="20"/>
      <c r="E22" s="20"/>
      <c r="F22" s="20"/>
      <c r="G22" s="20"/>
      <c r="H22" s="20"/>
    </row>
    <row r="23" spans="2:8" ht="14.65" thickBot="1" x14ac:dyDescent="0.5">
      <c r="B23" s="38" t="s">
        <v>81</v>
      </c>
      <c r="C23" s="38"/>
      <c r="D23" s="20"/>
      <c r="E23" s="20"/>
      <c r="F23" s="20"/>
      <c r="G23" s="20"/>
      <c r="H23" s="20"/>
    </row>
    <row r="24" spans="2:8" ht="14.65" thickBot="1" x14ac:dyDescent="0.5">
      <c r="B24" s="38" t="s">
        <v>82</v>
      </c>
      <c r="C24" s="38"/>
      <c r="D24" s="20"/>
      <c r="E24" s="20"/>
      <c r="F24" s="20"/>
      <c r="G24" s="20"/>
      <c r="H24" s="20"/>
    </row>
    <row r="25" spans="2:8" ht="14.65" thickBot="1" x14ac:dyDescent="0.5">
      <c r="B25" s="38" t="s">
        <v>83</v>
      </c>
      <c r="C25" s="38"/>
      <c r="D25" s="20"/>
      <c r="E25" s="20"/>
      <c r="F25" s="20"/>
      <c r="G25" s="20"/>
      <c r="H25" s="20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42EE2D9A-B883-4460-8DFF-AB39D778644B}"/>
</file>

<file path=customXml/itemProps2.xml><?xml version="1.0" encoding="utf-8"?>
<ds:datastoreItem xmlns:ds="http://schemas.openxmlformats.org/officeDocument/2006/customXml" ds:itemID="{CF096777-CC72-4106-A25E-A6C0FF8CFCE0}"/>
</file>

<file path=customXml/itemProps3.xml><?xml version="1.0" encoding="utf-8"?>
<ds:datastoreItem xmlns:ds="http://schemas.openxmlformats.org/officeDocument/2006/customXml" ds:itemID="{899F7521-3ED0-4C47-A5F9-7A7F91A0C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Diabetes_Dental Plans</vt:lpstr>
      <vt:lpstr>Equity</vt:lpstr>
      <vt:lpstr>Bariers &amp; Enablers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2024-02-13T20:46:10Z</dcterms:created>
  <dcterms:modified xsi:type="dcterms:W3CDTF">2024-02-13T21:16:25Z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